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00698\Desktop\"/>
    </mc:Choice>
  </mc:AlternateContent>
  <xr:revisionPtr revIDLastSave="0" documentId="13_ncr:1_{4D3C65FA-C58B-4164-85C7-A25B65AECCAD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Int'l方面別" sheetId="40" r:id="rId1"/>
    <sheet name="Dom方面別" sheetId="42" r:id="rId2"/>
  </sheets>
  <definedNames>
    <definedName name="_xlnm.Print_Area" localSheetId="0">'Int''l方面別'!$A$1:$AO$94</definedName>
    <definedName name="Print_Title" localSheetId="0">#REF!</definedName>
    <definedName name="_xlnm.Print_Titles" localSheetId="1">Dom方面別!$A:$B</definedName>
    <definedName name="航空会社別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0" i="42" l="1"/>
  <c r="BC41" i="42"/>
  <c r="AN40" i="42"/>
  <c r="AN41" i="42"/>
  <c r="U40" i="42"/>
  <c r="U41" i="42"/>
  <c r="D41" i="42"/>
  <c r="E41" i="42"/>
  <c r="F41" i="42"/>
  <c r="G41" i="42"/>
  <c r="H41" i="42"/>
  <c r="I41" i="42"/>
  <c r="J41" i="42"/>
  <c r="K41" i="42"/>
  <c r="L41" i="42"/>
  <c r="M41" i="42"/>
  <c r="N41" i="42"/>
  <c r="O41" i="42"/>
  <c r="P41" i="42"/>
  <c r="Q41" i="42"/>
  <c r="R41" i="42"/>
  <c r="S41" i="42"/>
  <c r="T41" i="42"/>
  <c r="V41" i="42"/>
  <c r="W41" i="42"/>
  <c r="X41" i="42"/>
  <c r="Y41" i="42"/>
  <c r="Z41" i="42"/>
  <c r="AA41" i="42"/>
  <c r="AB41" i="42"/>
  <c r="AC41" i="42"/>
  <c r="AD41" i="42"/>
  <c r="AE41" i="42"/>
  <c r="AF41" i="42"/>
  <c r="AG41" i="42"/>
  <c r="AH41" i="42"/>
  <c r="AI41" i="42"/>
  <c r="AJ41" i="42"/>
  <c r="AK41" i="42"/>
  <c r="AL41" i="42"/>
  <c r="AM41" i="42"/>
  <c r="AO41" i="42"/>
  <c r="AP41" i="42"/>
  <c r="AQ41" i="42"/>
  <c r="AR41" i="42"/>
  <c r="AS41" i="42"/>
  <c r="AT41" i="42"/>
  <c r="AU41" i="42"/>
  <c r="AV41" i="42"/>
  <c r="AW41" i="42"/>
  <c r="AX41" i="42"/>
  <c r="AY41" i="42"/>
  <c r="AZ41" i="42"/>
  <c r="BA41" i="42"/>
  <c r="BB41" i="42"/>
  <c r="C41" i="42"/>
  <c r="BB40" i="42"/>
  <c r="D40" i="42"/>
  <c r="E40" i="42"/>
  <c r="F40" i="42"/>
  <c r="G40" i="42"/>
  <c r="H40" i="42"/>
  <c r="I40" i="42"/>
  <c r="J40" i="42"/>
  <c r="K40" i="42"/>
  <c r="L40" i="42"/>
  <c r="M40" i="42"/>
  <c r="N40" i="42"/>
  <c r="O40" i="42"/>
  <c r="P40" i="42"/>
  <c r="Q40" i="42"/>
  <c r="R40" i="42"/>
  <c r="S40" i="42"/>
  <c r="T40" i="42"/>
  <c r="V40" i="42"/>
  <c r="W40" i="42"/>
  <c r="X40" i="42"/>
  <c r="Y40" i="42"/>
  <c r="Z40" i="42"/>
  <c r="AA40" i="42"/>
  <c r="AB40" i="42"/>
  <c r="AC40" i="42"/>
  <c r="AD40" i="42"/>
  <c r="AE40" i="42"/>
  <c r="AF40" i="42"/>
  <c r="AG40" i="42"/>
  <c r="AH40" i="42"/>
  <c r="AI40" i="42"/>
  <c r="AJ40" i="42"/>
  <c r="AK40" i="42"/>
  <c r="AL40" i="42"/>
  <c r="AM40" i="42"/>
  <c r="AO40" i="42"/>
  <c r="AP40" i="42"/>
  <c r="AQ40" i="42"/>
  <c r="AR40" i="42"/>
  <c r="AS40" i="42"/>
  <c r="AT40" i="42"/>
  <c r="AU40" i="42"/>
  <c r="AV40" i="42"/>
  <c r="AW40" i="42"/>
  <c r="AX40" i="42"/>
  <c r="AY40" i="42"/>
  <c r="AZ40" i="42"/>
  <c r="BA40" i="42"/>
  <c r="C40" i="42"/>
  <c r="AE18" i="40"/>
  <c r="AC18" i="40"/>
  <c r="AA18" i="40"/>
  <c r="Y18" i="40"/>
  <c r="W18" i="40"/>
  <c r="U18" i="40"/>
  <c r="S18" i="40"/>
  <c r="Q18" i="40"/>
  <c r="O18" i="40"/>
  <c r="AG17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AJ15" i="40"/>
  <c r="AK15" i="40"/>
  <c r="AL15" i="40"/>
  <c r="AM15" i="40"/>
</calcChain>
</file>

<file path=xl/sharedStrings.xml><?xml version="1.0" encoding="utf-8"?>
<sst xmlns="http://schemas.openxmlformats.org/spreadsheetml/2006/main" count="175" uniqueCount="131">
  <si>
    <t xml:space="preserve"> </t>
    <phoneticPr fontId="2"/>
  </si>
  <si>
    <t>(都市数)</t>
    <rPh sb="1" eb="3">
      <t>トシ</t>
    </rPh>
    <rPh sb="3" eb="4">
      <t>スウ</t>
    </rPh>
    <phoneticPr fontId="2"/>
  </si>
  <si>
    <t>16夏</t>
    <rPh sb="2" eb="3">
      <t>ナツ</t>
    </rPh>
    <phoneticPr fontId="2"/>
  </si>
  <si>
    <t>16冬</t>
    <rPh sb="2" eb="3">
      <t>フユ</t>
    </rPh>
    <phoneticPr fontId="2"/>
  </si>
  <si>
    <t>17夏</t>
    <rPh sb="2" eb="3">
      <t>ナツ</t>
    </rPh>
    <phoneticPr fontId="2"/>
  </si>
  <si>
    <t>17冬</t>
    <rPh sb="2" eb="3">
      <t>フユ</t>
    </rPh>
    <phoneticPr fontId="2"/>
  </si>
  <si>
    <t>18夏</t>
    <rPh sb="2" eb="3">
      <t>ナツ</t>
    </rPh>
    <phoneticPr fontId="2"/>
  </si>
  <si>
    <t>18冬</t>
    <rPh sb="2" eb="3">
      <t>フユ</t>
    </rPh>
    <phoneticPr fontId="2"/>
  </si>
  <si>
    <t>19夏</t>
    <rPh sb="2" eb="3">
      <t>ナツ</t>
    </rPh>
    <phoneticPr fontId="2"/>
  </si>
  <si>
    <t>19冬</t>
    <rPh sb="2" eb="3">
      <t>フユ</t>
    </rPh>
    <phoneticPr fontId="2"/>
  </si>
  <si>
    <t>20夏</t>
    <rPh sb="2" eb="3">
      <t>ナツ</t>
    </rPh>
    <phoneticPr fontId="2"/>
  </si>
  <si>
    <t>20冬</t>
    <rPh sb="2" eb="3">
      <t>フユ</t>
    </rPh>
    <phoneticPr fontId="2"/>
  </si>
  <si>
    <t>21夏</t>
    <rPh sb="2" eb="3">
      <t>ナツ</t>
    </rPh>
    <phoneticPr fontId="2"/>
  </si>
  <si>
    <t>21冬</t>
    <rPh sb="2" eb="3">
      <t>フユ</t>
    </rPh>
    <phoneticPr fontId="2"/>
  </si>
  <si>
    <t>22夏</t>
    <rPh sb="2" eb="3">
      <t>ナツ</t>
    </rPh>
    <phoneticPr fontId="2"/>
  </si>
  <si>
    <t>22冬</t>
    <rPh sb="2" eb="3">
      <t>フユ</t>
    </rPh>
    <phoneticPr fontId="2"/>
  </si>
  <si>
    <t>23夏</t>
    <rPh sb="2" eb="3">
      <t>ナツ</t>
    </rPh>
    <phoneticPr fontId="2"/>
  </si>
  <si>
    <t>23冬</t>
    <rPh sb="2" eb="3">
      <t>フユ</t>
    </rPh>
    <phoneticPr fontId="2"/>
  </si>
  <si>
    <t>24夏</t>
    <rPh sb="2" eb="3">
      <t>ナツ</t>
    </rPh>
    <phoneticPr fontId="2"/>
  </si>
  <si>
    <t>24冬</t>
    <rPh sb="2" eb="3">
      <t>フユ</t>
    </rPh>
    <phoneticPr fontId="2"/>
  </si>
  <si>
    <t>韓国</t>
    <rPh sb="0" eb="2">
      <t>カンコク</t>
    </rPh>
    <phoneticPr fontId="2"/>
  </si>
  <si>
    <t>中国</t>
    <rPh sb="0" eb="2">
      <t>チュウゴク</t>
    </rPh>
    <phoneticPr fontId="2"/>
  </si>
  <si>
    <t>台湾</t>
    <rPh sb="0" eb="2">
      <t>タイワン</t>
    </rPh>
    <phoneticPr fontId="2"/>
  </si>
  <si>
    <t>香港・マカオ</t>
    <rPh sb="0" eb="2">
      <t>ホンコン</t>
    </rPh>
    <phoneticPr fontId="2"/>
  </si>
  <si>
    <t>東南アジア</t>
    <rPh sb="0" eb="2">
      <t>トウナン</t>
    </rPh>
    <phoneticPr fontId="2"/>
  </si>
  <si>
    <t>欧州</t>
    <rPh sb="0" eb="2">
      <t>オウシュウ</t>
    </rPh>
    <phoneticPr fontId="2"/>
  </si>
  <si>
    <t>北米</t>
    <rPh sb="0" eb="2">
      <t>ホクベイ</t>
    </rPh>
    <phoneticPr fontId="2"/>
  </si>
  <si>
    <t>うちハワイ</t>
    <phoneticPr fontId="2"/>
  </si>
  <si>
    <t>*21</t>
    <phoneticPr fontId="2"/>
  </si>
  <si>
    <t>*(1)</t>
    <phoneticPr fontId="2"/>
  </si>
  <si>
    <t>*25</t>
    <phoneticPr fontId="2"/>
  </si>
  <si>
    <t>*29</t>
    <phoneticPr fontId="2"/>
  </si>
  <si>
    <t>*36</t>
    <phoneticPr fontId="2"/>
  </si>
  <si>
    <t>*39</t>
    <phoneticPr fontId="2"/>
  </si>
  <si>
    <t>(1)</t>
    <phoneticPr fontId="2"/>
  </si>
  <si>
    <t>合計</t>
    <rPh sb="0" eb="2">
      <t>ゴウケイ</t>
    </rPh>
    <phoneticPr fontId="2"/>
  </si>
  <si>
    <t>オセアニア・グアム</t>
    <phoneticPr fontId="2"/>
  </si>
  <si>
    <t>その他*</t>
    <rPh sb="2" eb="3">
      <t>タ</t>
    </rPh>
    <phoneticPr fontId="2"/>
  </si>
  <si>
    <t>本邦社</t>
    <rPh sb="0" eb="2">
      <t>ホンポウ</t>
    </rPh>
    <rPh sb="2" eb="3">
      <t>シャ</t>
    </rPh>
    <phoneticPr fontId="2"/>
  </si>
  <si>
    <t>外航社</t>
    <rPh sb="0" eb="2">
      <t>ガイコウ</t>
    </rPh>
    <rPh sb="2" eb="3">
      <t>シャ</t>
    </rPh>
    <phoneticPr fontId="2"/>
  </si>
  <si>
    <t>運航会社</t>
    <rPh sb="0" eb="2">
      <t>ウンコウ</t>
    </rPh>
    <rPh sb="2" eb="4">
      <t>カイシャ</t>
    </rPh>
    <phoneticPr fontId="2"/>
  </si>
  <si>
    <t>* その他方面には、中東、インド、ネパール、極東アジアを含む。</t>
    <phoneticPr fontId="2"/>
  </si>
  <si>
    <t>北海道</t>
    <rPh sb="0" eb="3">
      <t>ホッカイドウ</t>
    </rPh>
    <phoneticPr fontId="2"/>
  </si>
  <si>
    <t>釧路</t>
    <rPh sb="0" eb="2">
      <t>クシロ</t>
    </rPh>
    <phoneticPr fontId="2"/>
  </si>
  <si>
    <t>女満別</t>
    <rPh sb="0" eb="3">
      <t>メマンベツ</t>
    </rPh>
    <phoneticPr fontId="2"/>
  </si>
  <si>
    <t>函館</t>
    <rPh sb="0" eb="2">
      <t>ハコダテ</t>
    </rPh>
    <phoneticPr fontId="2"/>
  </si>
  <si>
    <t>青森</t>
    <rPh sb="0" eb="2">
      <t>アオモリ</t>
    </rPh>
    <phoneticPr fontId="2"/>
  </si>
  <si>
    <t>三沢</t>
    <rPh sb="0" eb="2">
      <t>ミサワ</t>
    </rPh>
    <phoneticPr fontId="2"/>
  </si>
  <si>
    <t>秋田</t>
    <rPh sb="0" eb="2">
      <t>アキタ</t>
    </rPh>
    <phoneticPr fontId="2"/>
  </si>
  <si>
    <t>花巻</t>
    <rPh sb="0" eb="2">
      <t>ハナマキ</t>
    </rPh>
    <phoneticPr fontId="2"/>
  </si>
  <si>
    <t>山形</t>
    <rPh sb="0" eb="2">
      <t>ヤマガタ</t>
    </rPh>
    <phoneticPr fontId="2"/>
  </si>
  <si>
    <t>仙台</t>
    <rPh sb="0" eb="2">
      <t>センダイ</t>
    </rPh>
    <phoneticPr fontId="2"/>
  </si>
  <si>
    <t>福島</t>
    <rPh sb="0" eb="2">
      <t>フクシマ</t>
    </rPh>
    <phoneticPr fontId="2"/>
  </si>
  <si>
    <t>新潟</t>
    <rPh sb="0" eb="2">
      <t>ニイガタ</t>
    </rPh>
    <phoneticPr fontId="2"/>
  </si>
  <si>
    <t>松本</t>
    <rPh sb="0" eb="2">
      <t>マツモト</t>
    </rPh>
    <phoneticPr fontId="2"/>
  </si>
  <si>
    <t>成田</t>
    <rPh sb="0" eb="2">
      <t>ナリタ</t>
    </rPh>
    <phoneticPr fontId="2"/>
  </si>
  <si>
    <t>羽田</t>
    <rPh sb="0" eb="2">
      <t>ハネダ</t>
    </rPh>
    <phoneticPr fontId="2"/>
  </si>
  <si>
    <t>茨城</t>
    <rPh sb="0" eb="2">
      <t>イバラキ</t>
    </rPh>
    <phoneticPr fontId="2"/>
  </si>
  <si>
    <t>但馬</t>
    <rPh sb="0" eb="2">
      <t>タジマ</t>
    </rPh>
    <phoneticPr fontId="2"/>
  </si>
  <si>
    <t>隠岐</t>
    <rPh sb="0" eb="1">
      <t>カク</t>
    </rPh>
    <phoneticPr fontId="2"/>
  </si>
  <si>
    <t>出雲</t>
    <rPh sb="0" eb="2">
      <t>イズモ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</si>
  <si>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</si>
  <si>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</si>
  <si>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</si>
  <si>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</si>
  <si>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</si>
  <si>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</si>
  <si>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</si>
  <si>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</si>
  <si>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屋久島</t>
    <rPh sb="0" eb="3">
      <t>ヤクシマ</t>
    </rPh>
    <phoneticPr fontId="2"/>
  </si>
  <si>
    <t>種子島</t>
    <rPh sb="0" eb="3">
      <t>タネガシマ</t>
    </rPh>
    <phoneticPr fontId="2"/>
  </si>
  <si>
    <t>奄美大島</t>
    <rPh sb="0" eb="4">
      <t>アマミオオシマ</t>
    </rPh>
    <phoneticPr fontId="2"/>
  </si>
  <si>
    <t>那覇</t>
    <rPh sb="0" eb="2">
      <t>ナハ</t>
    </rPh>
    <phoneticPr fontId="2"/>
  </si>
  <si>
    <t>石垣</t>
    <rPh sb="0" eb="2">
      <t>イシガキ</t>
    </rPh>
    <phoneticPr fontId="2"/>
  </si>
  <si>
    <t>宮古</t>
    <rPh sb="0" eb="2">
      <t>ミヤコ</t>
    </rPh>
    <phoneticPr fontId="2"/>
  </si>
  <si>
    <t>下地島</t>
    <rPh sb="0" eb="3">
      <t>シモジシマ</t>
    </rPh>
    <phoneticPr fontId="2"/>
  </si>
  <si>
    <t>関東</t>
    <rPh sb="0" eb="2">
      <t>カントウ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</si>
  <si>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</si>
  <si>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</si>
  <si>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東北
信越</t>
    <rPh sb="0" eb="2">
      <t>トウホク</t>
    </rPh>
    <rPh sb="3" eb="5">
      <t>シンエツ</t>
    </rPh>
    <phoneticPr fontId="2"/>
  </si>
  <si>
    <t>近畿
中国
四国</t>
    <rPh sb="0" eb="2">
      <t>キンキ</t>
    </rPh>
    <rPh sb="3" eb="5">
      <t>チュウゴク</t>
    </rPh>
    <rPh sb="6" eb="8">
      <t>シコク</t>
    </rPh>
    <phoneticPr fontId="2"/>
  </si>
  <si>
    <r>
      <t>札幌</t>
    </r>
    <r>
      <rPr>
        <sz val="8"/>
        <color theme="1"/>
        <rFont val="Meiryo UI"/>
        <family val="3"/>
        <charset val="128"/>
      </rPr>
      <t>（新千歳）</t>
    </r>
    <rPh sb="0" eb="2">
      <t>サッポロ</t>
    </rPh>
    <rPh sb="3" eb="6">
      <t>シンチトセ</t>
    </rPh>
    <phoneticPr fontId="2"/>
  </si>
  <si>
    <t>1日あたり便数</t>
    <rPh sb="1" eb="2">
      <t>ニチ</t>
    </rPh>
    <rPh sb="5" eb="7">
      <t>ビンスウ</t>
    </rPh>
    <phoneticPr fontId="2"/>
  </si>
  <si>
    <t>就航都市数</t>
    <rPh sb="0" eb="2">
      <t>シュウコウ</t>
    </rPh>
    <rPh sb="2" eb="4">
      <t>トシ</t>
    </rPh>
    <rPh sb="4" eb="5">
      <t>スウ</t>
    </rPh>
    <phoneticPr fontId="2"/>
  </si>
  <si>
    <t>旭川</t>
    <rPh sb="0" eb="2">
      <t>アサヒカワ</t>
    </rPh>
    <phoneticPr fontId="2"/>
  </si>
  <si>
    <t>地域</t>
    <rPh sb="0" eb="2">
      <t>チイキ</t>
    </rPh>
    <phoneticPr fontId="2"/>
  </si>
  <si>
    <t>都市</t>
    <rPh sb="0" eb="2">
      <t>トシ</t>
    </rPh>
    <phoneticPr fontId="2"/>
  </si>
  <si>
    <t>16夏
2</t>
    <rPh sb="0" eb="2">
      <t>ナツ2</t>
    </rPh>
    <phoneticPr fontId="2"/>
  </si>
  <si>
    <t>16冬
3</t>
    <rPh sb="2" eb="3">
      <t>フユ</t>
    </rPh>
    <phoneticPr fontId="2"/>
  </si>
  <si>
    <t>17夏
4</t>
    <rPh sb="2" eb="3">
      <t>ナツ</t>
    </rPh>
    <phoneticPr fontId="2"/>
  </si>
  <si>
    <t>17冬
5</t>
    <rPh sb="2" eb="3">
      <t>フユ</t>
    </rPh>
    <phoneticPr fontId="2"/>
  </si>
  <si>
    <t>18夏
6</t>
    <rPh sb="2" eb="3">
      <t>ナツ</t>
    </rPh>
    <phoneticPr fontId="2"/>
  </si>
  <si>
    <t>18冬
7</t>
    <rPh sb="2" eb="3">
      <t>フユ</t>
    </rPh>
    <phoneticPr fontId="2"/>
  </si>
  <si>
    <t>19夏
8</t>
    <rPh sb="2" eb="3">
      <t>ナツ</t>
    </rPh>
    <phoneticPr fontId="2"/>
  </si>
  <si>
    <t>19冬
9</t>
    <rPh sb="2" eb="3">
      <t>フユ</t>
    </rPh>
    <phoneticPr fontId="2"/>
  </si>
  <si>
    <t>20夏
10</t>
    <rPh sb="2" eb="3">
      <t>ナツ</t>
    </rPh>
    <phoneticPr fontId="2"/>
  </si>
  <si>
    <t>20冬
11</t>
    <rPh sb="2" eb="3">
      <t>フユ</t>
    </rPh>
    <phoneticPr fontId="2"/>
  </si>
  <si>
    <t>21夏
12</t>
    <rPh sb="2" eb="3">
      <t>ナツ</t>
    </rPh>
    <phoneticPr fontId="2"/>
  </si>
  <si>
    <t>21冬
13</t>
    <rPh sb="2" eb="3">
      <t>フユ</t>
    </rPh>
    <phoneticPr fontId="2"/>
  </si>
  <si>
    <t>22夏
14</t>
    <rPh sb="2" eb="3">
      <t>ナツ</t>
    </rPh>
    <phoneticPr fontId="2"/>
  </si>
  <si>
    <t>22冬
15</t>
    <rPh sb="2" eb="3">
      <t>フユ</t>
    </rPh>
    <phoneticPr fontId="2"/>
  </si>
  <si>
    <t>23夏
16</t>
    <rPh sb="2" eb="3">
      <t>ナツ</t>
    </rPh>
    <phoneticPr fontId="2"/>
  </si>
  <si>
    <t>23冬
17</t>
    <rPh sb="2" eb="3">
      <t>フユ</t>
    </rPh>
    <phoneticPr fontId="2"/>
  </si>
  <si>
    <t>24夏
18</t>
    <rPh sb="2" eb="3">
      <t>ナツ</t>
    </rPh>
    <phoneticPr fontId="2"/>
  </si>
  <si>
    <t>24冬
19</t>
    <rPh sb="2" eb="3">
      <t>フユ</t>
    </rPh>
    <phoneticPr fontId="2"/>
  </si>
  <si>
    <t>18夏
20</t>
    <rPh sb="2" eb="3">
      <t>ナツ</t>
    </rPh>
    <phoneticPr fontId="2"/>
  </si>
  <si>
    <t>18冬
21</t>
    <rPh sb="2" eb="3">
      <t>フユ</t>
    </rPh>
    <phoneticPr fontId="2"/>
  </si>
  <si>
    <t>19夏
22</t>
    <rPh sb="2" eb="3">
      <t>ナツ</t>
    </rPh>
    <phoneticPr fontId="2"/>
  </si>
  <si>
    <t>19冬
23</t>
    <rPh sb="2" eb="3">
      <t>フユ</t>
    </rPh>
    <phoneticPr fontId="2"/>
  </si>
  <si>
    <t>20夏
24</t>
    <rPh sb="2" eb="3">
      <t>ナツ</t>
    </rPh>
    <phoneticPr fontId="2"/>
  </si>
  <si>
    <t>20冬
25</t>
    <rPh sb="2" eb="3">
      <t>フユ</t>
    </rPh>
    <phoneticPr fontId="2"/>
  </si>
  <si>
    <t>21夏
26</t>
    <rPh sb="2" eb="3">
      <t>ナツ</t>
    </rPh>
    <phoneticPr fontId="2"/>
  </si>
  <si>
    <t>21冬
27</t>
    <rPh sb="2" eb="3">
      <t>フユ</t>
    </rPh>
    <phoneticPr fontId="2"/>
  </si>
  <si>
    <t>22夏
28</t>
    <rPh sb="2" eb="3">
      <t>ナツ</t>
    </rPh>
    <phoneticPr fontId="2"/>
  </si>
  <si>
    <t>22冬
29</t>
    <rPh sb="2" eb="3">
      <t>フユ</t>
    </rPh>
    <phoneticPr fontId="2"/>
  </si>
  <si>
    <t>23夏
30</t>
    <rPh sb="2" eb="3">
      <t>ナツ</t>
    </rPh>
    <phoneticPr fontId="2"/>
  </si>
  <si>
    <t>23冬
31</t>
    <rPh sb="2" eb="3">
      <t>フユ</t>
    </rPh>
    <phoneticPr fontId="2"/>
  </si>
  <si>
    <t>24夏
32</t>
    <rPh sb="2" eb="3">
      <t>ナツ</t>
    </rPh>
    <phoneticPr fontId="2"/>
  </si>
  <si>
    <t>24冬
33</t>
    <rPh sb="2" eb="3">
      <t>フユ</t>
    </rPh>
    <phoneticPr fontId="2"/>
  </si>
  <si>
    <t>※</t>
    <phoneticPr fontId="2"/>
  </si>
  <si>
    <t>25夏</t>
    <rPh sb="2" eb="3">
      <t>ナツ</t>
    </rPh>
    <phoneticPr fontId="2"/>
  </si>
  <si>
    <t>25夏
20</t>
    <rPh sb="2" eb="3">
      <t>ナツ</t>
    </rPh>
    <phoneticPr fontId="2"/>
  </si>
  <si>
    <t>25夏
34</t>
    <rPh sb="2" eb="3">
      <t>ナツ</t>
    </rPh>
    <phoneticPr fontId="2"/>
  </si>
  <si>
    <t>国内線定期旅客便</t>
    <rPh sb="0" eb="3">
      <t>コクナイセン</t>
    </rPh>
    <rPh sb="2" eb="3">
      <t>セン</t>
    </rPh>
    <rPh sb="3" eb="5">
      <t>テイキ</t>
    </rPh>
    <rPh sb="5" eb="7">
      <t>リョカク</t>
    </rPh>
    <rPh sb="7" eb="8">
      <t>ビン</t>
    </rPh>
    <phoneticPr fontId="2"/>
  </si>
  <si>
    <t>※ピーク時に運航はなかったが、各スケジュールにおいてピーク時以外で定期便の運航があった路線を示す。</t>
    <rPh sb="4" eb="5">
      <t>ジ</t>
    </rPh>
    <rPh sb="6" eb="8">
      <t>ウンコウ</t>
    </rPh>
    <rPh sb="15" eb="16">
      <t>カク</t>
    </rPh>
    <rPh sb="29" eb="30">
      <t>ジ</t>
    </rPh>
    <rPh sb="30" eb="32">
      <t>イガイ</t>
    </rPh>
    <rPh sb="33" eb="36">
      <t>テイキビン</t>
    </rPh>
    <rPh sb="37" eb="39">
      <t>ウンコウ</t>
    </rPh>
    <rPh sb="43" eb="45">
      <t>ロセン</t>
    </rPh>
    <rPh sb="46" eb="47">
      <t>シメ</t>
    </rPh>
    <phoneticPr fontId="2"/>
  </si>
  <si>
    <t>25夏
計画</t>
    <rPh sb="2" eb="3">
      <t>ナツ</t>
    </rPh>
    <rPh sb="4" eb="6">
      <t>ケイカク</t>
    </rPh>
    <phoneticPr fontId="2"/>
  </si>
  <si>
    <t xml:space="preserve">・S25 は2025年夏期スケジュールの7月の計画便数 </t>
    <phoneticPr fontId="2"/>
  </si>
  <si>
    <t>・W24 は2024年冬期スケジュールにおける2/28現在のピーク便数（1月）</t>
    <phoneticPr fontId="2"/>
  </si>
  <si>
    <t>・グラフ中 (  )内の数値は2019年夏期/冬期スケジュールとの同期比較の便数の回復率</t>
    <phoneticPr fontId="2"/>
  </si>
  <si>
    <t>国際線定期旅客便（KIX）</t>
    <rPh sb="0" eb="2">
      <t>コクサイ</t>
    </rPh>
    <rPh sb="2" eb="3">
      <t>セン</t>
    </rPh>
    <rPh sb="3" eb="5">
      <t>テイキ</t>
    </rPh>
    <rPh sb="5" eb="7">
      <t>リョカク</t>
    </rPh>
    <rPh sb="7" eb="8">
      <t>ビン</t>
    </rPh>
    <phoneticPr fontId="2"/>
  </si>
  <si>
    <t>2025夏期スケジュール国際旅客定期便の計画便数（KIX）</t>
    <rPh sb="20" eb="24">
      <t>ケイカクビンスウ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</si>
</sst>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\(General\)"/>
    <numFmt numFmtId="178" formatCode="General\ &quot;社&quot;"/>
    <numFmt numFmtId="179" formatCode="#,##0.0;[Red]\-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185C"/>
        <bgColor indexed="64"/>
      </patternFill>
    </fill>
    <fill>
      <patternFill patternType="solid">
        <fgColor rgb="FFFFA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indexed="64"/>
      </right>
      <top style="thin">
        <color auto="1"/>
      </top>
      <bottom/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0"/>
      </left>
      <right/>
      <top style="medium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double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double">
        <color theme="0"/>
      </left>
      <right/>
      <top/>
      <bottom style="medium">
        <color theme="0"/>
      </bottom>
      <diagonal/>
    </border>
    <border>
      <left style="double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medium">
        <color theme="0"/>
      </right>
      <top style="thin">
        <color theme="0"/>
      </top>
      <bottom/>
      <diagonal/>
    </border>
    <border>
      <left style="double">
        <color theme="0"/>
      </left>
      <right style="medium">
        <color theme="0"/>
      </right>
      <top style="medium">
        <color theme="0"/>
      </top>
      <bottom/>
      <diagonal/>
    </border>
    <border>
      <left style="double">
        <color theme="0"/>
      </left>
      <right style="medium">
        <color theme="0"/>
      </right>
      <top/>
      <bottom style="medium">
        <color theme="0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1" fillId="0" borderId="0">
      <alignment vertical="center"/>
    </xf>
    <xf numFmtId="0" fontId="5" fillId="0" borderId="0"/>
  </cellStyleXfs>
  <cellXfs count="164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178" fontId="12" fillId="5" borderId="12" xfId="0" applyNumberFormat="1" applyFont="1" applyFill="1" applyBorder="1">
      <alignment vertical="center"/>
    </xf>
    <xf numFmtId="38" fontId="12" fillId="5" borderId="7" xfId="4" applyFont="1" applyFill="1" applyBorder="1">
      <alignment vertical="center"/>
    </xf>
    <xf numFmtId="38" fontId="7" fillId="5" borderId="7" xfId="4" applyFont="1" applyFill="1" applyBorder="1">
      <alignment vertical="center"/>
    </xf>
    <xf numFmtId="0" fontId="7" fillId="4" borderId="9" xfId="0" applyFont="1" applyFill="1" applyBorder="1" applyAlignment="1">
      <alignment horizontal="left" vertical="center"/>
    </xf>
    <xf numFmtId="178" fontId="12" fillId="4" borderId="12" xfId="0" applyNumberFormat="1" applyFont="1" applyFill="1" applyBorder="1">
      <alignment vertical="center"/>
    </xf>
    <xf numFmtId="38" fontId="12" fillId="4" borderId="7" xfId="4" applyFont="1" applyFill="1" applyBorder="1">
      <alignment vertical="center"/>
    </xf>
    <xf numFmtId="38" fontId="7" fillId="4" borderId="7" xfId="4" applyFont="1" applyFill="1" applyBorder="1">
      <alignment vertical="center"/>
    </xf>
    <xf numFmtId="0" fontId="7" fillId="4" borderId="10" xfId="0" applyFont="1" applyFill="1" applyBorder="1" applyAlignment="1">
      <alignment horizontal="left" vertical="center"/>
    </xf>
    <xf numFmtId="178" fontId="12" fillId="4" borderId="13" xfId="0" applyNumberFormat="1" applyFont="1" applyFill="1" applyBorder="1">
      <alignment vertical="center"/>
    </xf>
    <xf numFmtId="38" fontId="12" fillId="4" borderId="5" xfId="4" applyFont="1" applyFill="1" applyBorder="1">
      <alignment vertical="center"/>
    </xf>
    <xf numFmtId="38" fontId="7" fillId="4" borderId="5" xfId="4" applyFont="1" applyFill="1" applyBorder="1">
      <alignment vertical="center"/>
    </xf>
    <xf numFmtId="178" fontId="12" fillId="4" borderId="0" xfId="0" applyNumberFormat="1" applyFont="1" applyFill="1">
      <alignment vertical="center"/>
    </xf>
    <xf numFmtId="178" fontId="12" fillId="5" borderId="0" xfId="0" applyNumberFormat="1" applyFont="1" applyFill="1">
      <alignment vertical="center"/>
    </xf>
    <xf numFmtId="178" fontId="12" fillId="4" borderId="18" xfId="0" applyNumberFormat="1" applyFont="1" applyFill="1" applyBorder="1">
      <alignment vertical="center"/>
    </xf>
    <xf numFmtId="178" fontId="12" fillId="4" borderId="19" xfId="0" applyNumberFormat="1" applyFont="1" applyFill="1" applyBorder="1">
      <alignment vertical="center"/>
    </xf>
    <xf numFmtId="0" fontId="11" fillId="3" borderId="17" xfId="0" applyFont="1" applyFill="1" applyBorder="1" applyAlignment="1">
      <alignment horizontal="center" vertical="center" shrinkToFit="1"/>
    </xf>
    <xf numFmtId="0" fontId="7" fillId="6" borderId="4" xfId="0" applyFont="1" applyFill="1" applyBorder="1">
      <alignment vertical="center"/>
    </xf>
    <xf numFmtId="0" fontId="7" fillId="7" borderId="4" xfId="0" applyFont="1" applyFill="1" applyBorder="1">
      <alignment vertical="center"/>
    </xf>
    <xf numFmtId="0" fontId="7" fillId="6" borderId="15" xfId="0" applyFont="1" applyFill="1" applyBorder="1">
      <alignment vertical="center"/>
    </xf>
    <xf numFmtId="177" fontId="12" fillId="6" borderId="11" xfId="0" applyNumberFormat="1" applyFont="1" applyFill="1" applyBorder="1">
      <alignment vertical="center"/>
    </xf>
    <xf numFmtId="0" fontId="12" fillId="6" borderId="15" xfId="0" applyFont="1" applyFill="1" applyBorder="1">
      <alignment vertical="center"/>
    </xf>
    <xf numFmtId="177" fontId="12" fillId="6" borderId="21" xfId="0" applyNumberFormat="1" applyFont="1" applyFill="1" applyBorder="1">
      <alignment vertical="center"/>
    </xf>
    <xf numFmtId="177" fontId="12" fillId="6" borderId="3" xfId="0" applyNumberFormat="1" applyFont="1" applyFill="1" applyBorder="1">
      <alignment vertical="center"/>
    </xf>
    <xf numFmtId="0" fontId="12" fillId="6" borderId="4" xfId="0" applyFont="1" applyFill="1" applyBorder="1">
      <alignment vertical="center"/>
    </xf>
    <xf numFmtId="177" fontId="12" fillId="6" borderId="22" xfId="0" applyNumberFormat="1" applyFont="1" applyFill="1" applyBorder="1">
      <alignment vertical="center"/>
    </xf>
    <xf numFmtId="177" fontId="12" fillId="7" borderId="3" xfId="0" applyNumberFormat="1" applyFont="1" applyFill="1" applyBorder="1">
      <alignment vertical="center"/>
    </xf>
    <xf numFmtId="0" fontId="12" fillId="7" borderId="4" xfId="0" applyFont="1" applyFill="1" applyBorder="1">
      <alignment vertical="center"/>
    </xf>
    <xf numFmtId="177" fontId="12" fillId="7" borderId="22" xfId="0" applyNumberFormat="1" applyFont="1" applyFill="1" applyBorder="1">
      <alignment vertical="center"/>
    </xf>
    <xf numFmtId="0" fontId="7" fillId="7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177" fontId="10" fillId="7" borderId="3" xfId="0" quotePrefix="1" applyNumberFormat="1" applyFont="1" applyFill="1" applyBorder="1" applyAlignment="1">
      <alignment horizontal="right" vertical="center" wrapText="1"/>
    </xf>
    <xf numFmtId="177" fontId="10" fillId="7" borderId="22" xfId="0" quotePrefix="1" applyNumberFormat="1" applyFont="1" applyFill="1" applyBorder="1" applyAlignment="1">
      <alignment horizontal="right" vertical="center" wrapText="1"/>
    </xf>
    <xf numFmtId="177" fontId="14" fillId="7" borderId="14" xfId="0" applyNumberFormat="1" applyFont="1" applyFill="1" applyBorder="1">
      <alignment vertical="center"/>
    </xf>
    <xf numFmtId="38" fontId="13" fillId="7" borderId="16" xfId="4" applyFont="1" applyFill="1" applyBorder="1" applyAlignment="1">
      <alignment vertical="center" shrinkToFit="1"/>
    </xf>
    <xf numFmtId="38" fontId="14" fillId="7" borderId="16" xfId="4" applyFont="1" applyFill="1" applyBorder="1" applyAlignment="1">
      <alignment vertical="center" shrinkToFit="1"/>
    </xf>
    <xf numFmtId="177" fontId="14" fillId="7" borderId="23" xfId="0" applyNumberFormat="1" applyFont="1" applyFill="1" applyBorder="1">
      <alignment vertical="center"/>
    </xf>
    <xf numFmtId="38" fontId="13" fillId="7" borderId="26" xfId="4" applyFont="1" applyFill="1" applyBorder="1" applyAlignment="1">
      <alignment vertical="center" shrinkToFit="1"/>
    </xf>
    <xf numFmtId="0" fontId="7" fillId="6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7" fillId="7" borderId="9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3" fillId="7" borderId="27" xfId="0" applyFont="1" applyFill="1" applyBorder="1" applyAlignment="1">
      <alignment horizontal="center" vertical="center"/>
    </xf>
    <xf numFmtId="178" fontId="12" fillId="4" borderId="25" xfId="0" applyNumberFormat="1" applyFont="1" applyFill="1" applyBorder="1">
      <alignment vertical="center"/>
    </xf>
    <xf numFmtId="178" fontId="12" fillId="4" borderId="24" xfId="0" applyNumberFormat="1" applyFont="1" applyFill="1" applyBorder="1">
      <alignment vertical="center"/>
    </xf>
    <xf numFmtId="178" fontId="12" fillId="5" borderId="7" xfId="0" applyNumberFormat="1" applyFont="1" applyFill="1" applyBorder="1">
      <alignment vertical="center"/>
    </xf>
    <xf numFmtId="178" fontId="12" fillId="4" borderId="5" xfId="0" applyNumberFormat="1" applyFont="1" applyFill="1" applyBorder="1">
      <alignment vertical="center"/>
    </xf>
    <xf numFmtId="0" fontId="8" fillId="3" borderId="28" xfId="0" applyFont="1" applyFill="1" applyBorder="1" applyAlignment="1">
      <alignment horizontal="center" vertical="center" wrapText="1"/>
    </xf>
    <xf numFmtId="0" fontId="12" fillId="6" borderId="29" xfId="0" applyFont="1" applyFill="1" applyBorder="1">
      <alignment vertical="center"/>
    </xf>
    <xf numFmtId="0" fontId="12" fillId="7" borderId="30" xfId="0" applyFont="1" applyFill="1" applyBorder="1">
      <alignment vertical="center"/>
    </xf>
    <xf numFmtId="0" fontId="12" fillId="6" borderId="30" xfId="0" applyFont="1" applyFill="1" applyBorder="1">
      <alignment vertical="center"/>
    </xf>
    <xf numFmtId="0" fontId="10" fillId="7" borderId="30" xfId="0" applyFont="1" applyFill="1" applyBorder="1" applyAlignment="1">
      <alignment horizontal="right" vertical="center" wrapText="1"/>
    </xf>
    <xf numFmtId="38" fontId="12" fillId="6" borderId="29" xfId="0" applyNumberFormat="1" applyFont="1" applyFill="1" applyBorder="1">
      <alignment vertical="center"/>
    </xf>
    <xf numFmtId="179" fontId="13" fillId="7" borderId="26" xfId="4" applyNumberFormat="1" applyFont="1" applyFill="1" applyBorder="1" applyAlignment="1">
      <alignment vertical="center" shrinkToFit="1"/>
    </xf>
    <xf numFmtId="0" fontId="12" fillId="7" borderId="30" xfId="0" applyFont="1" applyFill="1" applyBorder="1" applyAlignment="1">
      <alignment horizontal="right" vertical="center"/>
    </xf>
    <xf numFmtId="178" fontId="12" fillId="4" borderId="32" xfId="0" applyNumberFormat="1" applyFont="1" applyFill="1" applyBorder="1">
      <alignment vertical="center"/>
    </xf>
    <xf numFmtId="178" fontId="12" fillId="5" borderId="31" xfId="0" applyNumberFormat="1" applyFont="1" applyFill="1" applyBorder="1">
      <alignment vertical="center"/>
    </xf>
    <xf numFmtId="178" fontId="12" fillId="4" borderId="33" xfId="0" applyNumberFormat="1" applyFont="1" applyFill="1" applyBorder="1">
      <alignment vertical="center"/>
    </xf>
    <xf numFmtId="1" fontId="12" fillId="7" borderId="30" xfId="0" applyNumberFormat="1" applyFont="1" applyFill="1" applyBorder="1">
      <alignment vertical="center"/>
    </xf>
    <xf numFmtId="176" fontId="6" fillId="4" borderId="32" xfId="1" applyNumberFormat="1" applyFont="1" applyFill="1" applyBorder="1">
      <alignment vertical="center"/>
    </xf>
    <xf numFmtId="176" fontId="6" fillId="5" borderId="31" xfId="1" applyNumberFormat="1" applyFont="1" applyFill="1" applyBorder="1">
      <alignment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/>
    </xf>
    <xf numFmtId="0" fontId="6" fillId="11" borderId="43" xfId="0" applyFont="1" applyFill="1" applyBorder="1" applyAlignment="1">
      <alignment horizontal="center" vertical="center"/>
    </xf>
    <xf numFmtId="0" fontId="6" fillId="12" borderId="4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12" borderId="5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 wrapText="1"/>
    </xf>
    <xf numFmtId="0" fontId="12" fillId="6" borderId="58" xfId="0" applyFont="1" applyFill="1" applyBorder="1">
      <alignment vertical="center"/>
    </xf>
    <xf numFmtId="0" fontId="12" fillId="7" borderId="59" xfId="0" applyFont="1" applyFill="1" applyBorder="1">
      <alignment vertical="center"/>
    </xf>
    <xf numFmtId="0" fontId="12" fillId="6" borderId="59" xfId="0" applyFont="1" applyFill="1" applyBorder="1">
      <alignment vertical="center"/>
    </xf>
    <xf numFmtId="0" fontId="10" fillId="7" borderId="59" xfId="0" applyFont="1" applyFill="1" applyBorder="1" applyAlignment="1">
      <alignment horizontal="right" vertical="center" wrapText="1"/>
    </xf>
    <xf numFmtId="38" fontId="13" fillId="7" borderId="60" xfId="4" applyFont="1" applyFill="1" applyBorder="1" applyAlignment="1">
      <alignment vertical="center" shrinkToFit="1"/>
    </xf>
    <xf numFmtId="0" fontId="8" fillId="3" borderId="61" xfId="0" applyFont="1" applyFill="1" applyBorder="1" applyAlignment="1">
      <alignment horizontal="center" vertical="center" wrapText="1"/>
    </xf>
    <xf numFmtId="179" fontId="13" fillId="7" borderId="16" xfId="4" applyNumberFormat="1" applyFont="1" applyFill="1" applyBorder="1" applyAlignment="1">
      <alignment vertical="center" shrinkToFit="1"/>
    </xf>
    <xf numFmtId="0" fontId="11" fillId="3" borderId="57" xfId="0" applyFont="1" applyFill="1" applyBorder="1" applyAlignment="1">
      <alignment horizontal="center" vertical="center" shrinkToFit="1"/>
    </xf>
    <xf numFmtId="0" fontId="11" fillId="3" borderId="61" xfId="0" applyFont="1" applyFill="1" applyBorder="1" applyAlignment="1">
      <alignment horizontal="center" vertical="center"/>
    </xf>
    <xf numFmtId="1" fontId="12" fillId="6" borderId="4" xfId="0" applyNumberFormat="1" applyFont="1" applyFill="1" applyBorder="1">
      <alignment vertical="center"/>
    </xf>
    <xf numFmtId="38" fontId="12" fillId="6" borderId="20" xfId="0" applyNumberFormat="1" applyFont="1" applyFill="1" applyBorder="1">
      <alignment vertical="center"/>
    </xf>
    <xf numFmtId="38" fontId="12" fillId="7" borderId="0" xfId="0" applyNumberFormat="1" applyFont="1" applyFill="1">
      <alignment vertical="center"/>
    </xf>
    <xf numFmtId="38" fontId="12" fillId="6" borderId="0" xfId="0" applyNumberFormat="1" applyFont="1" applyFill="1">
      <alignment vertical="center"/>
    </xf>
    <xf numFmtId="38" fontId="10" fillId="7" borderId="0" xfId="0" applyNumberFormat="1" applyFont="1" applyFill="1" applyAlignment="1">
      <alignment horizontal="right" vertical="center" wrapText="1"/>
    </xf>
    <xf numFmtId="177" fontId="12" fillId="7" borderId="3" xfId="0" applyNumberFormat="1" applyFont="1" applyFill="1" applyBorder="1" applyAlignment="1">
      <alignment horizontal="right" vertical="center"/>
    </xf>
    <xf numFmtId="0" fontId="8" fillId="3" borderId="62" xfId="0" applyFont="1" applyFill="1" applyBorder="1" applyAlignment="1">
      <alignment horizontal="center" vertical="center" wrapText="1"/>
    </xf>
    <xf numFmtId="176" fontId="6" fillId="4" borderId="24" xfId="1" applyNumberFormat="1" applyFont="1" applyFill="1" applyBorder="1">
      <alignment vertical="center"/>
    </xf>
    <xf numFmtId="176" fontId="6" fillId="5" borderId="0" xfId="1" applyNumberFormat="1" applyFont="1" applyFill="1" applyBorder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7" fillId="6" borderId="29" xfId="0" applyFont="1" applyFill="1" applyBorder="1">
      <alignment vertical="center"/>
    </xf>
    <xf numFmtId="0" fontId="7" fillId="7" borderId="30" xfId="0" applyFont="1" applyFill="1" applyBorder="1">
      <alignment vertical="center"/>
    </xf>
    <xf numFmtId="0" fontId="7" fillId="6" borderId="30" xfId="0" applyFont="1" applyFill="1" applyBorder="1">
      <alignment vertical="center"/>
    </xf>
    <xf numFmtId="0" fontId="7" fillId="7" borderId="30" xfId="0" applyFont="1" applyFill="1" applyBorder="1" applyAlignment="1">
      <alignment horizontal="right" vertical="center" wrapText="1"/>
    </xf>
    <xf numFmtId="38" fontId="12" fillId="4" borderId="31" xfId="4" applyFont="1" applyFill="1" applyBorder="1">
      <alignment vertical="center"/>
    </xf>
    <xf numFmtId="38" fontId="12" fillId="5" borderId="31" xfId="4" applyFont="1" applyFill="1" applyBorder="1">
      <alignment vertical="center"/>
    </xf>
    <xf numFmtId="38" fontId="12" fillId="4" borderId="33" xfId="4" applyFont="1" applyFill="1" applyBorder="1">
      <alignment vertical="center"/>
    </xf>
    <xf numFmtId="0" fontId="12" fillId="6" borderId="72" xfId="0" applyFont="1" applyFill="1" applyBorder="1">
      <alignment vertical="center"/>
    </xf>
    <xf numFmtId="0" fontId="12" fillId="7" borderId="31" xfId="0" applyFont="1" applyFill="1" applyBorder="1">
      <alignment vertical="center"/>
    </xf>
    <xf numFmtId="0" fontId="12" fillId="6" borderId="31" xfId="0" applyFont="1" applyFill="1" applyBorder="1">
      <alignment vertical="center"/>
    </xf>
    <xf numFmtId="38" fontId="13" fillId="7" borderId="73" xfId="4" applyFont="1" applyFill="1" applyBorder="1" applyAlignment="1">
      <alignment vertical="center" shrinkToFit="1"/>
    </xf>
    <xf numFmtId="0" fontId="11" fillId="3" borderId="71" xfId="0" applyFont="1" applyFill="1" applyBorder="1" applyAlignment="1">
      <alignment horizontal="center" vertical="center" wrapText="1"/>
    </xf>
    <xf numFmtId="38" fontId="12" fillId="6" borderId="72" xfId="0" applyNumberFormat="1" applyFont="1" applyFill="1" applyBorder="1">
      <alignment vertical="center"/>
    </xf>
    <xf numFmtId="38" fontId="12" fillId="7" borderId="31" xfId="0" applyNumberFormat="1" applyFont="1" applyFill="1" applyBorder="1">
      <alignment vertical="center"/>
    </xf>
    <xf numFmtId="38" fontId="12" fillId="6" borderId="31" xfId="0" applyNumberFormat="1" applyFont="1" applyFill="1" applyBorder="1">
      <alignment vertical="center"/>
    </xf>
    <xf numFmtId="38" fontId="10" fillId="7" borderId="3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shrinkToFit="1"/>
    </xf>
    <xf numFmtId="9" fontId="6" fillId="0" borderId="0" xfId="1" applyFont="1" applyFill="1" applyBorder="1" applyAlignment="1">
      <alignment vertical="center" shrinkToFit="1"/>
    </xf>
    <xf numFmtId="9" fontId="15" fillId="0" borderId="0" xfId="1" applyFont="1" applyFill="1" applyBorder="1" applyAlignment="1">
      <alignment vertical="center" shrinkToFit="1"/>
    </xf>
    <xf numFmtId="176" fontId="6" fillId="0" borderId="0" xfId="1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18" fillId="8" borderId="52" xfId="0" applyFont="1" applyFill="1" applyBorder="1" applyAlignment="1">
      <alignment horizontal="left" vertical="center"/>
    </xf>
    <xf numFmtId="0" fontId="18" fillId="8" borderId="51" xfId="0" applyFont="1" applyFill="1" applyBorder="1" applyAlignment="1">
      <alignment horizontal="left" vertical="center"/>
    </xf>
    <xf numFmtId="0" fontId="18" fillId="8" borderId="53" xfId="0" applyFont="1" applyFill="1" applyBorder="1" applyAlignment="1">
      <alignment horizontal="left" vertical="center"/>
    </xf>
    <xf numFmtId="0" fontId="18" fillId="8" borderId="35" xfId="0" applyFont="1" applyFill="1" applyBorder="1" applyAlignment="1">
      <alignment horizontal="left" vertical="center"/>
    </xf>
    <xf numFmtId="0" fontId="18" fillId="8" borderId="44" xfId="0" applyFont="1" applyFill="1" applyBorder="1" applyAlignment="1">
      <alignment horizontal="left" vertical="center"/>
    </xf>
    <xf numFmtId="0" fontId="18" fillId="8" borderId="47" xfId="0" applyFont="1" applyFill="1" applyBorder="1" applyAlignment="1">
      <alignment horizontal="left" vertical="center"/>
    </xf>
    <xf numFmtId="0" fontId="6" fillId="9" borderId="42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/>
    </xf>
  </cellXfs>
  <cellStyles count="15">
    <cellStyle name="パーセント" xfId="1" builtinId="5"/>
    <cellStyle name="パーセント 2" xfId="7" xr:uid="{00000000-0005-0000-0000-000001000000}"/>
    <cellStyle name="パーセント 3" xfId="5" xr:uid="{00000000-0005-0000-0000-000002000000}"/>
    <cellStyle name="桁区切り" xfId="4" builtinId="6"/>
    <cellStyle name="桁区切り 2" xfId="2" xr:uid="{00000000-0005-0000-0000-000004000000}"/>
    <cellStyle name="桁区切り 2 2" xfId="6" xr:uid="{00000000-0005-0000-0000-000005000000}"/>
    <cellStyle name="標準" xfId="0" builtinId="0"/>
    <cellStyle name="標準 2" xfId="3" xr:uid="{00000000-0005-0000-0000-000007000000}"/>
    <cellStyle name="標準 2 2" xfId="8" xr:uid="{00000000-0005-0000-0000-000008000000}"/>
    <cellStyle name="標準 2 3" xfId="13" xr:uid="{CA82C552-42FC-4BCA-B18C-777D9229E3D0}"/>
    <cellStyle name="標準 2 4" xfId="14" xr:uid="{531FDD54-E483-4AF3-8D9B-72CD23C597FC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double">
          <color theme="0"/>
        </left>
        <right style="medium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double">
          <color theme="0"/>
        </lef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  <border diagonalUp="0" diagonalDown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border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colors>
    <mruColors>
      <color rgb="FFEB008B"/>
      <color rgb="FFDAEEF3"/>
      <color rgb="FFFFCCFF"/>
      <color rgb="FFFFA9FF"/>
      <color rgb="FFB7DEE8"/>
      <color rgb="FFEEECE1"/>
      <color rgb="FFDDD9C4"/>
      <color rgb="FFF2DCDB"/>
      <color rgb="FFE6B8B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564572</xdr:colOff>
      <xdr:row>22</xdr:row>
      <xdr:rowOff>69272</xdr:rowOff>
    </xdr:from>
    <xdr:to>
      <xdr:col>39</xdr:col>
      <xdr:colOff>311357</xdr:colOff>
      <xdr:row>88</xdr:row>
      <xdr:rowOff>141720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F084C2A7-27E7-C5EA-8BB0-89501917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72" y="4717472"/>
          <a:ext cx="23178285" cy="10130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82947</xdr:colOff>
      <xdr:row>2</xdr:row>
      <xdr:rowOff>110132</xdr:rowOff>
    </xdr:from>
    <xdr:to>
      <xdr:col>11</xdr:col>
      <xdr:colOff>407590</xdr:colOff>
      <xdr:row>2</xdr:row>
      <xdr:rowOff>428823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984A52F-5A8C-4246-13F1-60573809E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1" t="31845" r="23745" b="33556"/>
        <a:stretch/>
      </xdr:blipFill>
      <xdr:spPr>
        <a:xfrm>
          <a:off x="4807347" y="567332"/>
          <a:ext cx="1239043" cy="312341"/>
        </a:xfrm>
        <a:prstGeom prst="rect">
          <a:avLst/>
        </a:prstGeom>
      </xdr:spPr>
    </xdr:pic>
    <xdr:clientData/>
  </xdr:twoCellAnchor>
  <xdr:twoCellAnchor editAs="oneCell">
    <xdr:from>
      <xdr:col>29</xdr:col>
      <xdr:colOff>228008</xdr:colOff>
      <xdr:row>2</xdr:row>
      <xdr:rowOff>95249</xdr:rowOff>
    </xdr:from>
    <xdr:to>
      <xdr:col>31</xdr:col>
      <xdr:colOff>258565</xdr:colOff>
      <xdr:row>2</xdr:row>
      <xdr:rowOff>437355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DE681DD-6D5C-0DBA-F010-EC6718FC8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4" t="39031" r="25510" b="38973"/>
        <a:stretch/>
      </xdr:blipFill>
      <xdr:spPr>
        <a:xfrm>
          <a:off x="14096408" y="552449"/>
          <a:ext cx="944957" cy="342106"/>
        </a:xfrm>
        <a:prstGeom prst="rect">
          <a:avLst/>
        </a:prstGeom>
      </xdr:spPr>
    </xdr:pic>
    <xdr:clientData/>
  </xdr:twoCellAnchor>
  <xdr:twoCellAnchor editAs="oneCell">
    <xdr:from>
      <xdr:col>46</xdr:col>
      <xdr:colOff>47626</xdr:colOff>
      <xdr:row>2</xdr:row>
      <xdr:rowOff>101203</xdr:rowOff>
    </xdr:from>
    <xdr:to>
      <xdr:col>49</xdr:col>
      <xdr:colOff>1585</xdr:colOff>
      <xdr:row>2</xdr:row>
      <xdr:rowOff>431401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69AF4CF-4FA9-4A86-A4C8-5B7012E40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7" t="22059" r="11729" b="20956"/>
        <a:stretch/>
      </xdr:blipFill>
      <xdr:spPr>
        <a:xfrm>
          <a:off x="21688426" y="558403"/>
          <a:ext cx="1325559" cy="3301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38E561-893B-40F8-94E8-0EDEB7AC7861}" name="テーブル4" displayName="テーブル4" ref="C4:BC41" headerRowDxfId="103" dataDxfId="101" headerRowBorderDxfId="102">
  <autoFilter ref="C4:BC41" xr:uid="{A038E561-893B-40F8-94E8-0EDEB7AC7861}"/>
  <tableColumns count="53">
    <tableColumn id="3" xr3:uid="{1CE2C0A9-9909-43D7-AFA0-A770D88C8C80}" name="16夏" dataDxfId="100" totalsRowDxfId="99"/>
    <tableColumn id="4" xr3:uid="{E9251DC1-ABE8-4783-92A9-1C695C3472FB}" name="16冬" dataDxfId="98" totalsRowDxfId="97"/>
    <tableColumn id="5" xr3:uid="{4D67C572-19BF-460D-AAC8-BD258F23F8E3}" name="17夏" dataDxfId="96"/>
    <tableColumn id="6" xr3:uid="{79DBAA45-D343-4BFB-A8D0-5CAF4A7FDFDD}" name="17冬" dataDxfId="95"/>
    <tableColumn id="7" xr3:uid="{2E628843-9475-45A4-94FD-431CC662688E}" name="18夏" dataDxfId="94" totalsRowDxfId="93"/>
    <tableColumn id="8" xr3:uid="{ED83981C-AFF3-452E-AD18-B5E29FB8724E}" name="18冬" dataDxfId="92" totalsRowDxfId="91"/>
    <tableColumn id="9" xr3:uid="{76CC8296-6B4C-45C5-BC0F-331D27A70F56}" name="19夏" dataDxfId="90"/>
    <tableColumn id="10" xr3:uid="{A3A5AD62-DA1C-46D0-803F-E86F99B24460}" name="19冬" dataDxfId="89"/>
    <tableColumn id="11" xr3:uid="{A06266EB-1BB9-4F43-93D3-25C69FD7AB8D}" name="20夏" dataDxfId="88" totalsRowDxfId="87"/>
    <tableColumn id="12" xr3:uid="{FF0A3B00-80B7-4549-BCD9-0C149335EA86}" name="20冬" dataDxfId="86" totalsRowDxfId="85"/>
    <tableColumn id="13" xr3:uid="{04A54FF0-42D3-409F-A885-D8B7E7D7C0E1}" name="21夏" dataDxfId="84" totalsRowDxfId="83"/>
    <tableColumn id="14" xr3:uid="{AB42D9A1-895F-4036-ACCF-A301AC415477}" name="21冬" dataDxfId="82" totalsRowDxfId="81"/>
    <tableColumn id="15" xr3:uid="{17F6B6C3-9BC2-4A9B-BE67-23C8414EEB4C}" name="22夏" dataDxfId="80" totalsRowDxfId="79"/>
    <tableColumn id="16" xr3:uid="{C819AF72-2EAD-4591-9733-BEE5FE951216}" name="22冬" dataDxfId="78" totalsRowDxfId="77"/>
    <tableColumn id="17" xr3:uid="{9200B154-FB72-4445-9F89-3C8FDD70D55F}" name="23夏" dataDxfId="76" totalsRowDxfId="75"/>
    <tableColumn id="18" xr3:uid="{D1E59297-01E5-4F9A-AE41-412D65A37E33}" name="23冬" dataDxfId="74" totalsRowDxfId="73"/>
    <tableColumn id="19" xr3:uid="{C0919AD0-3194-4135-B126-3E7DC7370753}" name="24夏" dataDxfId="72" totalsRowDxfId="71"/>
    <tableColumn id="20" xr3:uid="{7DA544DE-C91B-40EA-B41C-D7DA2ED5839B}" name="24冬" dataDxfId="70" totalsRowDxfId="69"/>
    <tableColumn id="1" xr3:uid="{8FA6EC3E-9A5B-40D5-8D94-CF7A663AC91D}" name="25夏" dataDxfId="68"/>
    <tableColumn id="21" xr3:uid="{A1BA0514-8620-41B3-8BAA-8805970E56D4}" name="16夏_x000a_2" dataDxfId="67" totalsRowDxfId="66"/>
    <tableColumn id="22" xr3:uid="{44579C2F-D1C1-4000-87A5-3B8BD610AA56}" name="16冬_x000a_3" dataDxfId="65" totalsRowDxfId="64"/>
    <tableColumn id="23" xr3:uid="{819289F5-C607-45C2-BBE2-5E2CFFA6CBA5}" name="17夏_x000a_4" dataDxfId="63" totalsRowDxfId="62"/>
    <tableColumn id="24" xr3:uid="{0E3C7CA4-8E8A-45F0-9617-519A0F45338C}" name="17冬_x000a_5" dataDxfId="61" totalsRowDxfId="60"/>
    <tableColumn id="25" xr3:uid="{711E3D6A-FFD0-4409-9F10-1E3CC0DD84E8}" name="18夏_x000a_6" dataDxfId="59" totalsRowDxfId="58"/>
    <tableColumn id="26" xr3:uid="{665027A9-01B0-4952-B716-9BBC8C1A04D9}" name="18冬_x000a_7" dataDxfId="57" totalsRowDxfId="56"/>
    <tableColumn id="27" xr3:uid="{F9FD1977-F937-4216-B7C1-095B35281851}" name="19夏_x000a_8" dataDxfId="55" totalsRowDxfId="54"/>
    <tableColumn id="28" xr3:uid="{BE395FA2-4637-4A0D-A329-0E575A9D13F1}" name="19冬_x000a_9" dataDxfId="53" totalsRowDxfId="52"/>
    <tableColumn id="29" xr3:uid="{C12A5552-F9E9-42E3-9B15-73E0769D2E83}" name="20夏_x000a_10" dataDxfId="51" totalsRowDxfId="50"/>
    <tableColumn id="30" xr3:uid="{F2A4DA66-42B3-4CDB-9385-1BD75714A328}" name="20冬_x000a_11" dataDxfId="49" totalsRowDxfId="48"/>
    <tableColumn id="31" xr3:uid="{BD408E16-C34E-4537-9AAE-5D6A71C3FEC4}" name="21夏_x000a_12" dataDxfId="47" totalsRowDxfId="46"/>
    <tableColumn id="32" xr3:uid="{D89783DA-CA9B-45B8-A4DB-49EF48AB87DA}" name="21冬_x000a__x000a_13" dataDxfId="45" totalsRowDxfId="44"/>
    <tableColumn id="33" xr3:uid="{0B6985C2-CA8F-4EA1-BAAC-8F53C672196E}" name="22夏_x000a__x000a_14" dataDxfId="43" totalsRowDxfId="42"/>
    <tableColumn id="34" xr3:uid="{EC8365E6-C841-4754-AC94-EDDE57105B66}" name="22冬_x000a_15" dataDxfId="41" totalsRowDxfId="40"/>
    <tableColumn id="35" xr3:uid="{52716C67-4441-4B21-A22D-407E47FC61AC}" name="23夏_x000a_16" dataDxfId="39" totalsRowDxfId="38"/>
    <tableColumn id="36" xr3:uid="{6843AF31-C86A-4D85-BA88-0EC021024843}" name="23冬_x000a_17" dataDxfId="37" totalsRowDxfId="36"/>
    <tableColumn id="37" xr3:uid="{A38D9437-E6F6-4676-AF07-59442E488B59}" name="24夏_x000a_18" dataDxfId="35" totalsRowDxfId="34"/>
    <tableColumn id="38" xr3:uid="{844B39BC-A674-4975-B557-A3BBF4F19A16}" name="24冬_x000a_19" dataDxfId="33" totalsRowDxfId="32"/>
    <tableColumn id="2" xr3:uid="{20C0358B-4EFD-43BE-863E-2C4193EFE6BB}" name="25夏_x000a_20" dataDxfId="31" totalsRowDxfId="30"/>
    <tableColumn id="39" xr3:uid="{61863470-D66E-4DCC-849A-CF8297771B2A}" name="18夏_x000a_20" dataDxfId="29" totalsRowDxfId="28"/>
    <tableColumn id="40" xr3:uid="{9F09179D-0181-4943-8713-42F385D255E9}" name="18冬_x000a_21" dataDxfId="27" totalsRowDxfId="26"/>
    <tableColumn id="41" xr3:uid="{3CA8C862-A05C-417A-89FE-C2E32A83F9C0}" name="19夏_x000a_22" dataDxfId="25" totalsRowDxfId="24"/>
    <tableColumn id="42" xr3:uid="{DB85F1B9-7EB5-48D1-B509-8ECE5B377337}" name="19冬_x000a_23" dataDxfId="23" totalsRowDxfId="22"/>
    <tableColumn id="43" xr3:uid="{8C29FBBB-ADC6-4D0B-B777-E7F4B4E0EEC6}" name="20夏_x000a_24" dataDxfId="21" totalsRowDxfId="20"/>
    <tableColumn id="44" xr3:uid="{1849D9C8-7456-40CB-8E40-06BD7805FD0B}" name="20冬_x000a_25" dataDxfId="19" totalsRowDxfId="18"/>
    <tableColumn id="45" xr3:uid="{97B4097D-753A-4824-8B5C-6806B94F12A1}" name="21夏_x000a_26" dataDxfId="17" totalsRowDxfId="16"/>
    <tableColumn id="46" xr3:uid="{481E041C-4000-4D43-934D-B26BCB1BF11A}" name="21冬_x000a_27" dataDxfId="15" totalsRowDxfId="14"/>
    <tableColumn id="47" xr3:uid="{CBC9214B-0FBF-48BB-9820-0C11FD274C92}" name="22夏_x000a_28" dataDxfId="13" totalsRowDxfId="12"/>
    <tableColumn id="48" xr3:uid="{4DD652C7-87BC-47E0-97D2-819A8780D396}" name="22冬_x000a_29" dataDxfId="11" totalsRowDxfId="10"/>
    <tableColumn id="49" xr3:uid="{91F4C7A2-B346-4CA4-BD89-CCB706F0FB36}" name="23夏_x000a_30" dataDxfId="9" totalsRowDxfId="8"/>
    <tableColumn id="50" xr3:uid="{9E3510F7-5D42-4612-9799-B762EDE9D0E7}" name="23冬_x000a_31" dataDxfId="7" totalsRowDxfId="6"/>
    <tableColumn id="51" xr3:uid="{86E69B11-4B4C-4048-88BB-43C74EFAD2AF}" name="24夏_x000a_32" dataDxfId="5" totalsRowDxfId="4"/>
    <tableColumn id="52" xr3:uid="{6F389A6C-1DD1-4204-8D5D-0100BD70EA7B}" name="24冬_x000a_33" totalsRowFunction="count" dataDxfId="3" totalsRowDxfId="2"/>
    <tableColumn id="53" xr3:uid="{FB695A96-F173-49C6-9F14-078CC75BD178}" name="25夏_x000a_34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6434-DADC-47F8-BA1F-3D63AE59B227}">
  <sheetPr>
    <tabColor rgb="FF0070C0"/>
  </sheetPr>
  <dimension ref="A1:AN93"/>
  <sheetViews>
    <sheetView showGridLines="0" tabSelected="1" view="pageBreakPreview" zoomScale="40" zoomScaleNormal="25" zoomScaleSheetLayoutView="40" workbookViewId="0">
      <selection activeCell="AW118" sqref="AW118"/>
    </sheetView>
  </sheetViews>
  <sheetFormatPr defaultRowHeight="13" outlineLevelCol="1" x14ac:dyDescent="0.2"/>
  <cols>
    <col min="1" max="1" width="24.26953125" customWidth="1"/>
    <col min="2" max="23" width="8" customWidth="1" outlineLevel="1"/>
    <col min="24" max="27" width="8" customWidth="1"/>
    <col min="28" max="33" width="8" customWidth="1" outlineLevel="1"/>
    <col min="34" max="40" width="8" customWidth="1"/>
  </cols>
  <sheetData>
    <row r="1" spans="1:40" ht="19.5" x14ac:dyDescent="0.2">
      <c r="A1" s="84" t="s">
        <v>129</v>
      </c>
    </row>
    <row r="2" spans="1:4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141"/>
    </row>
    <row r="4" spans="1:40" ht="32" x14ac:dyDescent="0.2">
      <c r="A4" s="5"/>
      <c r="B4" s="7" t="s">
        <v>2</v>
      </c>
      <c r="C4" s="6" t="s">
        <v>1</v>
      </c>
      <c r="D4" s="7" t="s">
        <v>3</v>
      </c>
      <c r="E4" s="24" t="s">
        <v>1</v>
      </c>
      <c r="F4" s="120" t="s">
        <v>4</v>
      </c>
      <c r="G4" s="6" t="s">
        <v>1</v>
      </c>
      <c r="H4" s="7" t="s">
        <v>5</v>
      </c>
      <c r="I4" s="24" t="s">
        <v>1</v>
      </c>
      <c r="J4" s="120" t="s">
        <v>6</v>
      </c>
      <c r="K4" s="6" t="s">
        <v>1</v>
      </c>
      <c r="L4" s="7" t="s">
        <v>7</v>
      </c>
      <c r="M4" s="24" t="s">
        <v>1</v>
      </c>
      <c r="N4" s="120" t="s">
        <v>8</v>
      </c>
      <c r="O4" s="6" t="s">
        <v>1</v>
      </c>
      <c r="P4" s="91" t="s">
        <v>9</v>
      </c>
      <c r="Q4" s="24" t="s">
        <v>1</v>
      </c>
      <c r="R4" s="57" t="s">
        <v>10</v>
      </c>
      <c r="S4" s="6" t="s">
        <v>1</v>
      </c>
      <c r="T4" s="97" t="s">
        <v>11</v>
      </c>
      <c r="U4" s="24" t="s">
        <v>1</v>
      </c>
      <c r="V4" s="57" t="s">
        <v>12</v>
      </c>
      <c r="W4" s="6" t="s">
        <v>1</v>
      </c>
      <c r="X4" s="97" t="s">
        <v>13</v>
      </c>
      <c r="Y4" s="24" t="s">
        <v>1</v>
      </c>
      <c r="Z4" s="71" t="s">
        <v>14</v>
      </c>
      <c r="AA4" s="6" t="s">
        <v>1</v>
      </c>
      <c r="AB4" s="100" t="s">
        <v>15</v>
      </c>
      <c r="AC4" s="24" t="s">
        <v>1</v>
      </c>
      <c r="AD4" s="72" t="s">
        <v>16</v>
      </c>
      <c r="AE4" s="6" t="s">
        <v>1</v>
      </c>
      <c r="AF4" s="99" t="s">
        <v>17</v>
      </c>
      <c r="AG4" s="24" t="s">
        <v>1</v>
      </c>
      <c r="AH4" s="132" t="s">
        <v>18</v>
      </c>
      <c r="AI4" s="6" t="s">
        <v>1</v>
      </c>
      <c r="AJ4" s="107" t="s">
        <v>19</v>
      </c>
      <c r="AK4" s="24" t="s">
        <v>1</v>
      </c>
      <c r="AL4" s="120" t="s">
        <v>125</v>
      </c>
      <c r="AM4" s="6" t="s">
        <v>1</v>
      </c>
      <c r="AN4" s="137"/>
    </row>
    <row r="5" spans="1:40" ht="16" x14ac:dyDescent="0.2">
      <c r="A5" s="47" t="s">
        <v>20</v>
      </c>
      <c r="B5" s="27">
        <v>255</v>
      </c>
      <c r="C5" s="28">
        <v>4</v>
      </c>
      <c r="D5" s="29">
        <v>281</v>
      </c>
      <c r="E5" s="30">
        <v>4</v>
      </c>
      <c r="F5" s="121">
        <v>327</v>
      </c>
      <c r="G5" s="28">
        <v>4</v>
      </c>
      <c r="H5" s="27">
        <v>355</v>
      </c>
      <c r="I5" s="30">
        <v>4</v>
      </c>
      <c r="J5" s="121">
        <v>360</v>
      </c>
      <c r="K5" s="28">
        <v>6</v>
      </c>
      <c r="L5" s="27">
        <v>346</v>
      </c>
      <c r="M5" s="30">
        <v>6</v>
      </c>
      <c r="N5" s="128">
        <v>348</v>
      </c>
      <c r="O5" s="28">
        <v>6</v>
      </c>
      <c r="P5" s="92">
        <v>232</v>
      </c>
      <c r="Q5" s="30">
        <v>4</v>
      </c>
      <c r="R5" s="58">
        <v>3</v>
      </c>
      <c r="S5" s="28">
        <v>1</v>
      </c>
      <c r="T5" s="29">
        <v>5</v>
      </c>
      <c r="U5" s="30">
        <v>1</v>
      </c>
      <c r="V5" s="58">
        <v>5</v>
      </c>
      <c r="W5" s="28">
        <v>1</v>
      </c>
      <c r="X5" s="29">
        <v>7</v>
      </c>
      <c r="Y5" s="30">
        <v>1</v>
      </c>
      <c r="Z5" s="58">
        <v>88</v>
      </c>
      <c r="AA5" s="28">
        <v>2</v>
      </c>
      <c r="AB5" s="29">
        <v>239</v>
      </c>
      <c r="AC5" s="30">
        <v>4</v>
      </c>
      <c r="AD5" s="62">
        <v>317</v>
      </c>
      <c r="AE5" s="28">
        <v>5</v>
      </c>
      <c r="AF5" s="102">
        <v>349</v>
      </c>
      <c r="AG5" s="30">
        <v>6</v>
      </c>
      <c r="AH5" s="133">
        <v>340</v>
      </c>
      <c r="AI5" s="28">
        <v>5</v>
      </c>
      <c r="AJ5" s="102">
        <v>366</v>
      </c>
      <c r="AK5" s="30">
        <v>5</v>
      </c>
      <c r="AL5" s="133">
        <v>377</v>
      </c>
      <c r="AM5" s="28">
        <v>5</v>
      </c>
      <c r="AN5" s="138"/>
    </row>
    <row r="6" spans="1:40" ht="16" x14ac:dyDescent="0.2">
      <c r="A6" s="48" t="s">
        <v>21</v>
      </c>
      <c r="B6" s="26">
        <v>327</v>
      </c>
      <c r="C6" s="34">
        <v>35</v>
      </c>
      <c r="D6" s="35">
        <v>330</v>
      </c>
      <c r="E6" s="36">
        <v>35</v>
      </c>
      <c r="F6" s="122">
        <v>326</v>
      </c>
      <c r="G6" s="34">
        <v>32</v>
      </c>
      <c r="H6" s="26">
        <v>336</v>
      </c>
      <c r="I6" s="36">
        <v>32</v>
      </c>
      <c r="J6" s="122">
        <v>346</v>
      </c>
      <c r="K6" s="34">
        <v>32</v>
      </c>
      <c r="L6" s="26">
        <v>415</v>
      </c>
      <c r="M6" s="36">
        <v>33</v>
      </c>
      <c r="N6" s="129">
        <v>494</v>
      </c>
      <c r="O6" s="34">
        <v>34</v>
      </c>
      <c r="P6" s="93">
        <v>600</v>
      </c>
      <c r="Q6" s="36">
        <v>37</v>
      </c>
      <c r="R6" s="59">
        <v>15</v>
      </c>
      <c r="S6" s="34">
        <v>2</v>
      </c>
      <c r="T6" s="35">
        <v>3</v>
      </c>
      <c r="U6" s="36">
        <v>3</v>
      </c>
      <c r="V6" s="59">
        <v>1</v>
      </c>
      <c r="W6" s="34">
        <v>1</v>
      </c>
      <c r="X6" s="35">
        <v>1</v>
      </c>
      <c r="Y6" s="36">
        <v>1</v>
      </c>
      <c r="Z6" s="59">
        <v>6</v>
      </c>
      <c r="AA6" s="34">
        <v>6</v>
      </c>
      <c r="AB6" s="35">
        <v>8</v>
      </c>
      <c r="AC6" s="36">
        <v>6</v>
      </c>
      <c r="AD6" s="64">
        <v>215</v>
      </c>
      <c r="AE6" s="106">
        <v>18</v>
      </c>
      <c r="AF6" s="103">
        <v>285</v>
      </c>
      <c r="AG6" s="36">
        <v>21</v>
      </c>
      <c r="AH6" s="134">
        <v>388</v>
      </c>
      <c r="AI6" s="34">
        <v>22</v>
      </c>
      <c r="AJ6" s="103">
        <v>488</v>
      </c>
      <c r="AK6" s="36">
        <v>28</v>
      </c>
      <c r="AL6" s="134">
        <v>570</v>
      </c>
      <c r="AM6" s="34">
        <v>30</v>
      </c>
      <c r="AN6" s="138"/>
    </row>
    <row r="7" spans="1:40" ht="16" x14ac:dyDescent="0.2">
      <c r="A7" s="49" t="s">
        <v>23</v>
      </c>
      <c r="B7" s="25">
        <v>108</v>
      </c>
      <c r="C7" s="31">
        <v>2</v>
      </c>
      <c r="D7" s="32">
        <v>114</v>
      </c>
      <c r="E7" s="33">
        <v>2</v>
      </c>
      <c r="F7" s="123">
        <v>133</v>
      </c>
      <c r="G7" s="31">
        <v>2</v>
      </c>
      <c r="H7" s="25">
        <v>131</v>
      </c>
      <c r="I7" s="33">
        <v>2</v>
      </c>
      <c r="J7" s="123">
        <v>133</v>
      </c>
      <c r="K7" s="31">
        <v>2</v>
      </c>
      <c r="L7" s="25">
        <v>141</v>
      </c>
      <c r="M7" s="33">
        <v>2</v>
      </c>
      <c r="N7" s="130">
        <v>124</v>
      </c>
      <c r="O7" s="31">
        <v>2</v>
      </c>
      <c r="P7" s="94">
        <v>125</v>
      </c>
      <c r="Q7" s="33">
        <v>2</v>
      </c>
      <c r="R7" s="60">
        <v>7</v>
      </c>
      <c r="S7" s="31">
        <v>2</v>
      </c>
      <c r="T7" s="32">
        <v>2</v>
      </c>
      <c r="U7" s="33">
        <v>1</v>
      </c>
      <c r="V7" s="60">
        <v>1.5</v>
      </c>
      <c r="W7" s="31">
        <v>1</v>
      </c>
      <c r="X7" s="32">
        <v>1</v>
      </c>
      <c r="Y7" s="33">
        <v>1</v>
      </c>
      <c r="Z7" s="60">
        <v>27</v>
      </c>
      <c r="AA7" s="31">
        <v>1</v>
      </c>
      <c r="AB7" s="32">
        <v>71</v>
      </c>
      <c r="AC7" s="33">
        <v>1</v>
      </c>
      <c r="AD7" s="60">
        <v>109</v>
      </c>
      <c r="AE7" s="31">
        <v>2</v>
      </c>
      <c r="AF7" s="104">
        <v>133</v>
      </c>
      <c r="AG7" s="33">
        <v>2</v>
      </c>
      <c r="AH7" s="135">
        <v>140</v>
      </c>
      <c r="AI7" s="31">
        <v>2</v>
      </c>
      <c r="AJ7" s="104">
        <v>140</v>
      </c>
      <c r="AK7" s="33">
        <v>2</v>
      </c>
      <c r="AL7" s="135">
        <v>146</v>
      </c>
      <c r="AM7" s="31">
        <v>2</v>
      </c>
      <c r="AN7" s="138"/>
    </row>
    <row r="8" spans="1:40" ht="16" x14ac:dyDescent="0.2">
      <c r="A8" s="48" t="s">
        <v>22</v>
      </c>
      <c r="B8" s="26">
        <v>165</v>
      </c>
      <c r="C8" s="34">
        <v>3</v>
      </c>
      <c r="D8" s="35">
        <v>148</v>
      </c>
      <c r="E8" s="36">
        <v>3</v>
      </c>
      <c r="F8" s="122">
        <v>134</v>
      </c>
      <c r="G8" s="34">
        <v>3</v>
      </c>
      <c r="H8" s="26">
        <v>138</v>
      </c>
      <c r="I8" s="36">
        <v>3</v>
      </c>
      <c r="J8" s="122">
        <v>128</v>
      </c>
      <c r="K8" s="34">
        <v>3</v>
      </c>
      <c r="L8" s="26">
        <v>135</v>
      </c>
      <c r="M8" s="36">
        <v>3</v>
      </c>
      <c r="N8" s="129">
        <v>135</v>
      </c>
      <c r="O8" s="34">
        <v>3</v>
      </c>
      <c r="P8" s="93">
        <v>134</v>
      </c>
      <c r="Q8" s="36">
        <v>3</v>
      </c>
      <c r="R8" s="59">
        <v>7</v>
      </c>
      <c r="S8" s="34">
        <v>1</v>
      </c>
      <c r="T8" s="35">
        <v>13</v>
      </c>
      <c r="U8" s="36">
        <v>1</v>
      </c>
      <c r="V8" s="59">
        <v>9</v>
      </c>
      <c r="W8" s="34">
        <v>1</v>
      </c>
      <c r="X8" s="35">
        <v>10</v>
      </c>
      <c r="Y8" s="36">
        <v>1</v>
      </c>
      <c r="Z8" s="59">
        <v>27</v>
      </c>
      <c r="AA8" s="34">
        <v>1</v>
      </c>
      <c r="AB8" s="35">
        <v>79</v>
      </c>
      <c r="AC8" s="36">
        <v>2</v>
      </c>
      <c r="AD8" s="68">
        <v>112</v>
      </c>
      <c r="AE8" s="34">
        <v>2</v>
      </c>
      <c r="AF8" s="103">
        <v>119</v>
      </c>
      <c r="AG8" s="36">
        <v>2</v>
      </c>
      <c r="AH8" s="134">
        <v>126</v>
      </c>
      <c r="AI8" s="34">
        <v>2</v>
      </c>
      <c r="AJ8" s="103">
        <v>133</v>
      </c>
      <c r="AK8" s="36">
        <v>2</v>
      </c>
      <c r="AL8" s="134">
        <v>130</v>
      </c>
      <c r="AM8" s="34">
        <v>2</v>
      </c>
      <c r="AN8" s="138"/>
    </row>
    <row r="9" spans="1:40" ht="16" x14ac:dyDescent="0.2">
      <c r="A9" s="49" t="s">
        <v>24</v>
      </c>
      <c r="B9" s="25">
        <v>128</v>
      </c>
      <c r="C9" s="31">
        <v>9</v>
      </c>
      <c r="D9" s="32">
        <v>139</v>
      </c>
      <c r="E9" s="33">
        <v>9</v>
      </c>
      <c r="F9" s="123">
        <v>137</v>
      </c>
      <c r="G9" s="31">
        <v>10</v>
      </c>
      <c r="H9" s="25">
        <v>153</v>
      </c>
      <c r="I9" s="33">
        <v>10</v>
      </c>
      <c r="J9" s="123">
        <v>149</v>
      </c>
      <c r="K9" s="31">
        <v>10</v>
      </c>
      <c r="L9" s="25">
        <v>180</v>
      </c>
      <c r="M9" s="33">
        <v>11</v>
      </c>
      <c r="N9" s="130">
        <v>197</v>
      </c>
      <c r="O9" s="31">
        <v>11</v>
      </c>
      <c r="P9" s="94">
        <v>198</v>
      </c>
      <c r="Q9" s="33">
        <v>11</v>
      </c>
      <c r="R9" s="60">
        <v>11</v>
      </c>
      <c r="S9" s="31">
        <v>3</v>
      </c>
      <c r="T9" s="32">
        <v>13.5</v>
      </c>
      <c r="U9" s="33">
        <v>4</v>
      </c>
      <c r="V9" s="60">
        <v>17.5</v>
      </c>
      <c r="W9" s="31">
        <v>3</v>
      </c>
      <c r="X9" s="32">
        <v>22.5</v>
      </c>
      <c r="Y9" s="33">
        <v>3</v>
      </c>
      <c r="Z9" s="60">
        <v>62</v>
      </c>
      <c r="AA9" s="31">
        <v>6</v>
      </c>
      <c r="AB9" s="101">
        <v>113</v>
      </c>
      <c r="AC9" s="33">
        <v>7</v>
      </c>
      <c r="AD9" s="60">
        <v>150</v>
      </c>
      <c r="AE9" s="31">
        <v>7</v>
      </c>
      <c r="AF9" s="104">
        <v>168</v>
      </c>
      <c r="AG9" s="33">
        <v>7</v>
      </c>
      <c r="AH9" s="135">
        <v>177</v>
      </c>
      <c r="AI9" s="31">
        <v>7</v>
      </c>
      <c r="AJ9" s="104">
        <v>182</v>
      </c>
      <c r="AK9" s="33">
        <v>8</v>
      </c>
      <c r="AL9" s="135">
        <v>189</v>
      </c>
      <c r="AM9" s="31">
        <v>9</v>
      </c>
      <c r="AN9" s="138"/>
    </row>
    <row r="10" spans="1:40" ht="16.5" customHeight="1" x14ac:dyDescent="0.2">
      <c r="A10" s="50" t="s">
        <v>26</v>
      </c>
      <c r="B10" s="37">
        <v>48</v>
      </c>
      <c r="C10" s="34">
        <v>5</v>
      </c>
      <c r="D10" s="38">
        <v>33</v>
      </c>
      <c r="E10" s="36">
        <v>3</v>
      </c>
      <c r="F10" s="124">
        <v>46</v>
      </c>
      <c r="G10" s="34">
        <v>4</v>
      </c>
      <c r="H10" s="37">
        <v>41</v>
      </c>
      <c r="I10" s="36">
        <v>3</v>
      </c>
      <c r="J10" s="124">
        <v>56</v>
      </c>
      <c r="K10" s="34">
        <v>4</v>
      </c>
      <c r="L10" s="37">
        <v>53</v>
      </c>
      <c r="M10" s="36">
        <v>3</v>
      </c>
      <c r="N10" s="129">
        <v>54</v>
      </c>
      <c r="O10" s="34">
        <v>5</v>
      </c>
      <c r="P10" s="93">
        <v>40</v>
      </c>
      <c r="Q10" s="36">
        <v>3</v>
      </c>
      <c r="R10" s="59">
        <v>0</v>
      </c>
      <c r="S10" s="34">
        <v>0</v>
      </c>
      <c r="T10" s="35">
        <v>1.5</v>
      </c>
      <c r="U10" s="36">
        <v>2</v>
      </c>
      <c r="V10" s="59">
        <v>1.5</v>
      </c>
      <c r="W10" s="34">
        <v>2</v>
      </c>
      <c r="X10" s="35">
        <v>2.5</v>
      </c>
      <c r="Y10" s="36">
        <v>3</v>
      </c>
      <c r="Z10" s="59">
        <v>8.5</v>
      </c>
      <c r="AA10" s="34">
        <v>2</v>
      </c>
      <c r="AB10" s="35">
        <v>14</v>
      </c>
      <c r="AC10" s="36">
        <v>3</v>
      </c>
      <c r="AD10" s="59">
        <v>26</v>
      </c>
      <c r="AE10" s="34">
        <v>4</v>
      </c>
      <c r="AF10" s="103">
        <v>24</v>
      </c>
      <c r="AG10" s="36">
        <v>3</v>
      </c>
      <c r="AH10" s="134">
        <v>33</v>
      </c>
      <c r="AI10" s="34">
        <v>5</v>
      </c>
      <c r="AJ10" s="103">
        <v>22</v>
      </c>
      <c r="AK10" s="36">
        <v>3</v>
      </c>
      <c r="AL10" s="134">
        <v>35</v>
      </c>
      <c r="AM10" s="34">
        <v>5</v>
      </c>
      <c r="AN10" s="138"/>
    </row>
    <row r="11" spans="1:40" ht="15" x14ac:dyDescent="0.2">
      <c r="A11" s="51" t="s">
        <v>27</v>
      </c>
      <c r="B11" s="39" t="s">
        <v>28</v>
      </c>
      <c r="C11" s="40" t="s">
        <v>29</v>
      </c>
      <c r="D11" s="39" t="s">
        <v>28</v>
      </c>
      <c r="E11" s="41" t="s">
        <v>29</v>
      </c>
      <c r="F11" s="61" t="s">
        <v>30</v>
      </c>
      <c r="G11" s="40" t="s">
        <v>29</v>
      </c>
      <c r="H11" s="39" t="s">
        <v>31</v>
      </c>
      <c r="I11" s="41" t="s">
        <v>29</v>
      </c>
      <c r="J11" s="61" t="s">
        <v>32</v>
      </c>
      <c r="K11" s="40" t="s">
        <v>29</v>
      </c>
      <c r="L11" s="39" t="s">
        <v>33</v>
      </c>
      <c r="M11" s="41" t="s">
        <v>29</v>
      </c>
      <c r="N11" s="61">
        <v>28</v>
      </c>
      <c r="O11" s="40" t="s">
        <v>34</v>
      </c>
      <c r="P11" s="95">
        <v>28</v>
      </c>
      <c r="Q11" s="41">
        <v>1</v>
      </c>
      <c r="R11" s="61">
        <v>0</v>
      </c>
      <c r="S11" s="40">
        <v>0</v>
      </c>
      <c r="T11" s="39">
        <v>1</v>
      </c>
      <c r="U11" s="41">
        <v>1</v>
      </c>
      <c r="V11" s="61">
        <v>1</v>
      </c>
      <c r="W11" s="40">
        <v>1</v>
      </c>
      <c r="X11" s="39">
        <v>1</v>
      </c>
      <c r="Y11" s="41">
        <v>1</v>
      </c>
      <c r="Z11" s="61">
        <v>7</v>
      </c>
      <c r="AA11" s="40">
        <v>1</v>
      </c>
      <c r="AB11" s="39">
        <v>8</v>
      </c>
      <c r="AC11" s="41">
        <v>1</v>
      </c>
      <c r="AD11" s="61">
        <v>11</v>
      </c>
      <c r="AE11" s="40">
        <v>1</v>
      </c>
      <c r="AF11" s="105">
        <v>12</v>
      </c>
      <c r="AG11" s="41">
        <v>1</v>
      </c>
      <c r="AH11" s="136">
        <v>12</v>
      </c>
      <c r="AI11" s="40">
        <v>1</v>
      </c>
      <c r="AJ11" s="105">
        <v>12</v>
      </c>
      <c r="AK11" s="41">
        <v>1</v>
      </c>
      <c r="AL11" s="136">
        <v>14</v>
      </c>
      <c r="AM11" s="40">
        <v>1</v>
      </c>
      <c r="AN11" s="138"/>
    </row>
    <row r="12" spans="1:40" ht="16" x14ac:dyDescent="0.2">
      <c r="A12" s="49" t="s">
        <v>25</v>
      </c>
      <c r="B12" s="25">
        <v>33</v>
      </c>
      <c r="C12" s="31">
        <v>5</v>
      </c>
      <c r="D12" s="32">
        <v>23</v>
      </c>
      <c r="E12" s="33">
        <v>5</v>
      </c>
      <c r="F12" s="123">
        <v>26</v>
      </c>
      <c r="G12" s="31">
        <v>4</v>
      </c>
      <c r="H12" s="25">
        <v>21</v>
      </c>
      <c r="I12" s="33">
        <v>4</v>
      </c>
      <c r="J12" s="123">
        <v>28</v>
      </c>
      <c r="K12" s="31">
        <v>4</v>
      </c>
      <c r="L12" s="25">
        <v>26</v>
      </c>
      <c r="M12" s="33">
        <v>4</v>
      </c>
      <c r="N12" s="130">
        <v>35</v>
      </c>
      <c r="O12" s="31">
        <v>5</v>
      </c>
      <c r="P12" s="94">
        <v>30</v>
      </c>
      <c r="Q12" s="33">
        <v>5</v>
      </c>
      <c r="R12" s="60">
        <v>3</v>
      </c>
      <c r="S12" s="31">
        <v>1</v>
      </c>
      <c r="T12" s="32">
        <v>8</v>
      </c>
      <c r="U12" s="33">
        <v>3</v>
      </c>
      <c r="V12" s="60">
        <v>10</v>
      </c>
      <c r="W12" s="31">
        <v>3</v>
      </c>
      <c r="X12" s="32">
        <v>10.5</v>
      </c>
      <c r="Y12" s="33">
        <v>4</v>
      </c>
      <c r="Z12" s="60">
        <v>5</v>
      </c>
      <c r="AA12" s="31">
        <v>2</v>
      </c>
      <c r="AB12" s="32">
        <v>5</v>
      </c>
      <c r="AC12" s="33">
        <v>2</v>
      </c>
      <c r="AD12" s="60">
        <v>12</v>
      </c>
      <c r="AE12" s="31">
        <v>4</v>
      </c>
      <c r="AF12" s="104">
        <v>18</v>
      </c>
      <c r="AG12" s="33">
        <v>5</v>
      </c>
      <c r="AH12" s="135">
        <v>27</v>
      </c>
      <c r="AI12" s="31">
        <v>5</v>
      </c>
      <c r="AJ12" s="104">
        <v>14</v>
      </c>
      <c r="AK12" s="33">
        <v>4</v>
      </c>
      <c r="AL12" s="135">
        <v>26</v>
      </c>
      <c r="AM12" s="31">
        <v>5</v>
      </c>
      <c r="AN12" s="138"/>
    </row>
    <row r="13" spans="1:40" ht="16" x14ac:dyDescent="0.2">
      <c r="A13" s="48" t="s">
        <v>36</v>
      </c>
      <c r="B13" s="26">
        <v>35</v>
      </c>
      <c r="C13" s="34">
        <v>3</v>
      </c>
      <c r="D13" s="35">
        <v>37</v>
      </c>
      <c r="E13" s="36">
        <v>4</v>
      </c>
      <c r="F13" s="122">
        <v>28</v>
      </c>
      <c r="G13" s="34">
        <v>3</v>
      </c>
      <c r="H13" s="26">
        <v>32</v>
      </c>
      <c r="I13" s="36">
        <v>5</v>
      </c>
      <c r="J13" s="122">
        <v>33</v>
      </c>
      <c r="K13" s="34">
        <v>4</v>
      </c>
      <c r="L13" s="26">
        <v>34</v>
      </c>
      <c r="M13" s="36">
        <v>5</v>
      </c>
      <c r="N13" s="129">
        <v>32</v>
      </c>
      <c r="O13" s="34">
        <v>4</v>
      </c>
      <c r="P13" s="93">
        <v>40</v>
      </c>
      <c r="Q13" s="36">
        <v>5</v>
      </c>
      <c r="R13" s="59">
        <v>0</v>
      </c>
      <c r="S13" s="34">
        <v>0</v>
      </c>
      <c r="T13" s="35">
        <v>0</v>
      </c>
      <c r="U13" s="36">
        <v>0</v>
      </c>
      <c r="V13" s="59">
        <v>0</v>
      </c>
      <c r="W13" s="34">
        <v>0</v>
      </c>
      <c r="X13" s="35">
        <v>0</v>
      </c>
      <c r="Y13" s="36">
        <v>0</v>
      </c>
      <c r="Z13" s="59">
        <v>5</v>
      </c>
      <c r="AA13" s="34">
        <v>2</v>
      </c>
      <c r="AB13" s="35">
        <v>6</v>
      </c>
      <c r="AC13" s="36">
        <v>2</v>
      </c>
      <c r="AD13" s="59">
        <v>11</v>
      </c>
      <c r="AE13" s="34">
        <v>2</v>
      </c>
      <c r="AF13" s="103">
        <v>19</v>
      </c>
      <c r="AG13" s="36">
        <v>3</v>
      </c>
      <c r="AH13" s="134">
        <v>22</v>
      </c>
      <c r="AI13" s="34">
        <v>4</v>
      </c>
      <c r="AJ13" s="103">
        <v>20</v>
      </c>
      <c r="AK13" s="36">
        <v>4</v>
      </c>
      <c r="AL13" s="134">
        <v>25</v>
      </c>
      <c r="AM13" s="34">
        <v>4</v>
      </c>
      <c r="AN13" s="138"/>
    </row>
    <row r="14" spans="1:40" ht="16" x14ac:dyDescent="0.2">
      <c r="A14" s="49" t="s">
        <v>37</v>
      </c>
      <c r="B14" s="25">
        <v>10</v>
      </c>
      <c r="C14" s="31">
        <v>3</v>
      </c>
      <c r="D14" s="32">
        <v>10</v>
      </c>
      <c r="E14" s="33">
        <v>3</v>
      </c>
      <c r="F14" s="123">
        <v>12</v>
      </c>
      <c r="G14" s="31">
        <v>4</v>
      </c>
      <c r="H14" s="25">
        <v>10</v>
      </c>
      <c r="I14" s="33">
        <v>3</v>
      </c>
      <c r="J14" s="123">
        <v>11</v>
      </c>
      <c r="K14" s="31">
        <v>4</v>
      </c>
      <c r="L14" s="25">
        <v>10</v>
      </c>
      <c r="M14" s="33">
        <v>3</v>
      </c>
      <c r="N14" s="130">
        <v>14</v>
      </c>
      <c r="O14" s="31">
        <v>5</v>
      </c>
      <c r="P14" s="94">
        <v>10</v>
      </c>
      <c r="Q14" s="33">
        <v>3</v>
      </c>
      <c r="R14" s="60">
        <v>6</v>
      </c>
      <c r="S14" s="31">
        <v>1</v>
      </c>
      <c r="T14" s="32">
        <v>4</v>
      </c>
      <c r="U14" s="33">
        <v>1</v>
      </c>
      <c r="V14" s="60">
        <v>4</v>
      </c>
      <c r="W14" s="31">
        <v>1</v>
      </c>
      <c r="X14" s="32">
        <v>5</v>
      </c>
      <c r="Y14" s="33">
        <v>1</v>
      </c>
      <c r="Z14" s="60">
        <v>6</v>
      </c>
      <c r="AA14" s="31">
        <v>1</v>
      </c>
      <c r="AB14" s="32">
        <v>7</v>
      </c>
      <c r="AC14" s="33">
        <v>1</v>
      </c>
      <c r="AD14" s="60">
        <v>12</v>
      </c>
      <c r="AE14" s="31">
        <v>2</v>
      </c>
      <c r="AF14" s="104">
        <v>19</v>
      </c>
      <c r="AG14" s="33">
        <v>3</v>
      </c>
      <c r="AH14" s="135">
        <v>21</v>
      </c>
      <c r="AI14" s="31">
        <v>4</v>
      </c>
      <c r="AJ14" s="104">
        <v>15</v>
      </c>
      <c r="AK14" s="33">
        <v>3</v>
      </c>
      <c r="AL14" s="135">
        <v>19</v>
      </c>
      <c r="AM14" s="31">
        <v>4</v>
      </c>
      <c r="AN14" s="138"/>
    </row>
    <row r="15" spans="1:40" ht="16.5" thickBot="1" x14ac:dyDescent="0.25">
      <c r="A15" s="52" t="s">
        <v>35</v>
      </c>
      <c r="B15" s="43">
        <f t="shared" ref="B15:Q15" si="0">SUM(B5:B10,B12,B13,B14)</f>
        <v>1109</v>
      </c>
      <c r="C15" s="42">
        <f t="shared" si="0"/>
        <v>69</v>
      </c>
      <c r="D15" s="44">
        <f t="shared" si="0"/>
        <v>1115</v>
      </c>
      <c r="E15" s="45">
        <f t="shared" si="0"/>
        <v>68</v>
      </c>
      <c r="F15" s="46">
        <f t="shared" si="0"/>
        <v>1169</v>
      </c>
      <c r="G15" s="42">
        <f t="shared" si="0"/>
        <v>66</v>
      </c>
      <c r="H15" s="43">
        <f t="shared" si="0"/>
        <v>1217</v>
      </c>
      <c r="I15" s="45">
        <f t="shared" si="0"/>
        <v>66</v>
      </c>
      <c r="J15" s="46">
        <f t="shared" si="0"/>
        <v>1244</v>
      </c>
      <c r="K15" s="42">
        <f t="shared" si="0"/>
        <v>69</v>
      </c>
      <c r="L15" s="43">
        <f t="shared" si="0"/>
        <v>1340</v>
      </c>
      <c r="M15" s="45">
        <f t="shared" si="0"/>
        <v>70</v>
      </c>
      <c r="N15" s="131">
        <f t="shared" si="0"/>
        <v>1433</v>
      </c>
      <c r="O15" s="42">
        <f t="shared" si="0"/>
        <v>75</v>
      </c>
      <c r="P15" s="96">
        <f t="shared" si="0"/>
        <v>1409</v>
      </c>
      <c r="Q15" s="45">
        <f t="shared" si="0"/>
        <v>73</v>
      </c>
      <c r="R15" s="46">
        <f t="shared" ref="R15:AG15" si="1">SUM(R5:R10,R12,R13,R14)</f>
        <v>52</v>
      </c>
      <c r="S15" s="42">
        <f t="shared" si="1"/>
        <v>11</v>
      </c>
      <c r="T15" s="43">
        <f t="shared" si="1"/>
        <v>50</v>
      </c>
      <c r="U15" s="45">
        <f t="shared" si="1"/>
        <v>16</v>
      </c>
      <c r="V15" s="63">
        <f t="shared" si="1"/>
        <v>49.5</v>
      </c>
      <c r="W15" s="42">
        <f t="shared" si="1"/>
        <v>13</v>
      </c>
      <c r="X15" s="98">
        <f t="shared" si="1"/>
        <v>59.5</v>
      </c>
      <c r="Y15" s="45">
        <f t="shared" si="1"/>
        <v>15</v>
      </c>
      <c r="Z15" s="63">
        <f t="shared" si="1"/>
        <v>234.5</v>
      </c>
      <c r="AA15" s="42">
        <f t="shared" si="1"/>
        <v>23</v>
      </c>
      <c r="AB15" s="43">
        <f t="shared" si="1"/>
        <v>542</v>
      </c>
      <c r="AC15" s="45">
        <f t="shared" si="1"/>
        <v>28</v>
      </c>
      <c r="AD15" s="46">
        <f t="shared" si="1"/>
        <v>964</v>
      </c>
      <c r="AE15" s="42">
        <f t="shared" si="1"/>
        <v>46</v>
      </c>
      <c r="AF15" s="96">
        <f t="shared" si="1"/>
        <v>1134</v>
      </c>
      <c r="AG15" s="45">
        <f t="shared" si="1"/>
        <v>52</v>
      </c>
      <c r="AH15" s="46">
        <v>1274</v>
      </c>
      <c r="AI15" s="42">
        <v>56</v>
      </c>
      <c r="AJ15" s="96">
        <f>SUM(AJ5:AJ10,AJ12,AJ13,AJ14)</f>
        <v>1380</v>
      </c>
      <c r="AK15" s="45">
        <f>SUM(AK5:AK10,AK12,AK13,AK14)</f>
        <v>59</v>
      </c>
      <c r="AL15" s="46">
        <f>SUM(AL5:AL10,AL12,AL13,AL14)</f>
        <v>1517</v>
      </c>
      <c r="AM15" s="42">
        <f>SUM(AM5:AM10,AM12,AM13,AM14)</f>
        <v>66</v>
      </c>
      <c r="AN15" s="139"/>
    </row>
    <row r="16" spans="1:40" ht="16.5" thickTop="1" x14ac:dyDescent="0.2">
      <c r="A16" s="12" t="s">
        <v>38</v>
      </c>
      <c r="B16" s="15"/>
      <c r="C16" s="13">
        <v>5</v>
      </c>
      <c r="D16" s="14"/>
      <c r="E16" s="20">
        <v>5</v>
      </c>
      <c r="F16" s="125"/>
      <c r="G16" s="13">
        <v>5</v>
      </c>
      <c r="H16" s="14"/>
      <c r="I16" s="20">
        <v>5</v>
      </c>
      <c r="J16" s="125"/>
      <c r="K16" s="13">
        <v>5</v>
      </c>
      <c r="L16" s="20"/>
      <c r="M16" s="54">
        <v>5</v>
      </c>
      <c r="N16" s="65"/>
      <c r="O16" s="23">
        <v>3</v>
      </c>
      <c r="P16" s="54"/>
      <c r="Q16" s="54">
        <v>4</v>
      </c>
      <c r="R16" s="65"/>
      <c r="S16" s="23">
        <v>0</v>
      </c>
      <c r="T16" s="53"/>
      <c r="U16" s="54">
        <v>2</v>
      </c>
      <c r="V16" s="65"/>
      <c r="W16" s="23">
        <v>1</v>
      </c>
      <c r="X16" s="53"/>
      <c r="Y16" s="54">
        <v>2</v>
      </c>
      <c r="Z16" s="65"/>
      <c r="AA16" s="23">
        <v>2</v>
      </c>
      <c r="AB16" s="53"/>
      <c r="AC16" s="54">
        <v>2</v>
      </c>
      <c r="AD16" s="65"/>
      <c r="AE16" s="23">
        <v>3</v>
      </c>
      <c r="AF16" s="20"/>
      <c r="AG16" s="20">
        <v>3</v>
      </c>
      <c r="AH16" s="69"/>
      <c r="AI16" s="23">
        <v>4</v>
      </c>
      <c r="AJ16" s="108"/>
      <c r="AK16" s="54">
        <v>4</v>
      </c>
      <c r="AL16" s="69"/>
      <c r="AM16" s="23">
        <v>4</v>
      </c>
      <c r="AN16" s="140"/>
    </row>
    <row r="17" spans="1:40" ht="16" x14ac:dyDescent="0.2">
      <c r="A17" s="8" t="s">
        <v>39</v>
      </c>
      <c r="B17" s="11"/>
      <c r="C17" s="9">
        <v>52</v>
      </c>
      <c r="D17" s="10"/>
      <c r="E17" s="21">
        <v>51</v>
      </c>
      <c r="F17" s="126"/>
      <c r="G17" s="9">
        <v>53</v>
      </c>
      <c r="H17" s="10"/>
      <c r="I17" s="21">
        <v>53</v>
      </c>
      <c r="J17" s="126"/>
      <c r="K17" s="9">
        <v>54</v>
      </c>
      <c r="L17" s="21"/>
      <c r="M17" s="21">
        <v>56</v>
      </c>
      <c r="N17" s="66"/>
      <c r="O17" s="9">
        <v>60</v>
      </c>
      <c r="P17" s="21"/>
      <c r="Q17" s="21">
        <v>60</v>
      </c>
      <c r="R17" s="66"/>
      <c r="S17" s="9">
        <v>10</v>
      </c>
      <c r="T17" s="55"/>
      <c r="U17" s="21">
        <v>19</v>
      </c>
      <c r="V17" s="66"/>
      <c r="W17" s="9">
        <v>15</v>
      </c>
      <c r="X17" s="55"/>
      <c r="Y17" s="21">
        <v>16</v>
      </c>
      <c r="Z17" s="66"/>
      <c r="AA17" s="9">
        <v>33</v>
      </c>
      <c r="AB17" s="55"/>
      <c r="AC17" s="21">
        <v>39</v>
      </c>
      <c r="AD17" s="66"/>
      <c r="AE17" s="9">
        <v>54</v>
      </c>
      <c r="AF17" s="21"/>
      <c r="AG17" s="21">
        <f>+AG18-AG16</f>
        <v>57</v>
      </c>
      <c r="AH17" s="70"/>
      <c r="AI17" s="9">
        <v>59</v>
      </c>
      <c r="AJ17" s="109"/>
      <c r="AK17" s="21">
        <v>56</v>
      </c>
      <c r="AL17" s="70"/>
      <c r="AM17" s="9">
        <v>61</v>
      </c>
      <c r="AN17" s="140"/>
    </row>
    <row r="18" spans="1:40" ht="16" x14ac:dyDescent="0.2">
      <c r="A18" s="16" t="s">
        <v>40</v>
      </c>
      <c r="B18" s="19"/>
      <c r="C18" s="17">
        <v>57</v>
      </c>
      <c r="D18" s="18"/>
      <c r="E18" s="22">
        <v>56</v>
      </c>
      <c r="F18" s="127"/>
      <c r="G18" s="17">
        <v>58</v>
      </c>
      <c r="H18" s="18"/>
      <c r="I18" s="22">
        <v>58</v>
      </c>
      <c r="J18" s="127"/>
      <c r="K18" s="17">
        <v>59</v>
      </c>
      <c r="L18" s="22"/>
      <c r="M18" s="22">
        <v>61</v>
      </c>
      <c r="N18" s="67"/>
      <c r="O18" s="17">
        <f>SUM(O16:O17)</f>
        <v>63</v>
      </c>
      <c r="P18" s="22"/>
      <c r="Q18" s="22">
        <f>SUM(Q16:Q17)</f>
        <v>64</v>
      </c>
      <c r="R18" s="67"/>
      <c r="S18" s="17">
        <f>SUM(S16:S17)</f>
        <v>10</v>
      </c>
      <c r="T18" s="56"/>
      <c r="U18" s="22">
        <f>SUM(U16:U17)</f>
        <v>21</v>
      </c>
      <c r="V18" s="67"/>
      <c r="W18" s="17">
        <f>SUM(W16:W17)</f>
        <v>16</v>
      </c>
      <c r="X18" s="56"/>
      <c r="Y18" s="22">
        <f>SUM(Y16:Y17)</f>
        <v>18</v>
      </c>
      <c r="Z18" s="67"/>
      <c r="AA18" s="17">
        <f>SUM(AA16:AA17)</f>
        <v>35</v>
      </c>
      <c r="AB18" s="56"/>
      <c r="AC18" s="22">
        <f>SUM(AC16:AC17)</f>
        <v>41</v>
      </c>
      <c r="AD18" s="67"/>
      <c r="AE18" s="17">
        <f>SUM(AE16:AE17)</f>
        <v>57</v>
      </c>
      <c r="AF18" s="22"/>
      <c r="AG18" s="22">
        <v>60</v>
      </c>
      <c r="AH18" s="67"/>
      <c r="AI18" s="17">
        <v>63</v>
      </c>
      <c r="AJ18" s="22"/>
      <c r="AK18" s="22">
        <v>60</v>
      </c>
      <c r="AL18" s="67"/>
      <c r="AM18" s="17">
        <v>65</v>
      </c>
      <c r="AN18" s="140"/>
    </row>
    <row r="19" spans="1:40" ht="13.5" x14ac:dyDescent="0.2">
      <c r="A19" s="3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40" ht="13.5" x14ac:dyDescent="0.2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40" ht="13.5" x14ac:dyDescent="0.2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0" ht="19.5" x14ac:dyDescent="0.2">
      <c r="A22" s="84" t="s">
        <v>130</v>
      </c>
    </row>
    <row r="91" spans="1:1" ht="15" x14ac:dyDescent="0.2">
      <c r="A91" s="73" t="s">
        <v>126</v>
      </c>
    </row>
    <row r="92" spans="1:1" ht="15" x14ac:dyDescent="0.2">
      <c r="A92" s="73" t="s">
        <v>127</v>
      </c>
    </row>
    <row r="93" spans="1:1" ht="15" x14ac:dyDescent="0.2">
      <c r="A93" s="73" t="s">
        <v>128</v>
      </c>
    </row>
  </sheetData>
  <phoneticPr fontId="2"/>
  <printOptions vertic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&amp;L&amp;"Meiryo UI,標準"&amp;20関西3空港　国際線・国内線定期便方面別就航便数実績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6EB8-2CF4-4AD2-906F-FBB4FB822E3C}">
  <sheetPr>
    <tabColor rgb="FF0070C0"/>
  </sheetPr>
  <dimension ref="A1:BC42"/>
  <sheetViews>
    <sheetView view="pageBreakPreview" zoomScale="55" zoomScaleNormal="70" zoomScaleSheetLayoutView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Z51" sqref="Z51"/>
    </sheetView>
  </sheetViews>
  <sheetFormatPr defaultRowHeight="15" x14ac:dyDescent="0.2"/>
  <cols>
    <col min="1" max="1" width="8.7265625" style="73"/>
    <col min="2" max="2" width="13.1796875" style="73" customWidth="1"/>
    <col min="3" max="55" width="6.6328125" style="73" customWidth="1"/>
    <col min="56" max="16384" width="8.7265625" style="73"/>
  </cols>
  <sheetData>
    <row r="1" spans="1:55" ht="19.5" x14ac:dyDescent="0.2">
      <c r="A1" s="84" t="s">
        <v>123</v>
      </c>
      <c r="C1" s="84"/>
      <c r="V1" s="84"/>
      <c r="AO1" s="84"/>
    </row>
    <row r="2" spans="1:55" ht="15.5" thickBot="1" x14ac:dyDescent="0.25"/>
    <row r="3" spans="1:55" ht="40" customHeight="1" x14ac:dyDescent="0.2">
      <c r="A3" s="160" t="s">
        <v>85</v>
      </c>
      <c r="B3" s="150" t="s">
        <v>86</v>
      </c>
      <c r="C3" s="142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4"/>
      <c r="V3" s="142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4"/>
      <c r="AO3" s="145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7"/>
    </row>
    <row r="4" spans="1:55" ht="15" customHeight="1" thickBot="1" x14ac:dyDescent="0.25">
      <c r="A4" s="161"/>
      <c r="B4" s="151"/>
      <c r="C4" s="75" t="s">
        <v>2</v>
      </c>
      <c r="D4" s="86" t="s">
        <v>3</v>
      </c>
      <c r="E4" s="112" t="s">
        <v>4</v>
      </c>
      <c r="F4" s="86" t="s">
        <v>5</v>
      </c>
      <c r="G4" s="112" t="s">
        <v>6</v>
      </c>
      <c r="H4" s="86" t="s">
        <v>7</v>
      </c>
      <c r="I4" s="112" t="s">
        <v>8</v>
      </c>
      <c r="J4" s="86" t="s">
        <v>9</v>
      </c>
      <c r="K4" s="112" t="s">
        <v>10</v>
      </c>
      <c r="L4" s="86" t="s">
        <v>11</v>
      </c>
      <c r="M4" s="112" t="s">
        <v>12</v>
      </c>
      <c r="N4" s="86" t="s">
        <v>13</v>
      </c>
      <c r="O4" s="112" t="s">
        <v>14</v>
      </c>
      <c r="P4" s="86" t="s">
        <v>15</v>
      </c>
      <c r="Q4" s="112" t="s">
        <v>16</v>
      </c>
      <c r="R4" s="86" t="s">
        <v>17</v>
      </c>
      <c r="S4" s="112" t="s">
        <v>18</v>
      </c>
      <c r="T4" s="86" t="s">
        <v>19</v>
      </c>
      <c r="U4" s="114" t="s">
        <v>120</v>
      </c>
      <c r="V4" s="78" t="s">
        <v>87</v>
      </c>
      <c r="W4" s="87" t="s">
        <v>88</v>
      </c>
      <c r="X4" s="118" t="s">
        <v>89</v>
      </c>
      <c r="Y4" s="87" t="s">
        <v>90</v>
      </c>
      <c r="Z4" s="118" t="s">
        <v>91</v>
      </c>
      <c r="AA4" s="87" t="s">
        <v>92</v>
      </c>
      <c r="AB4" s="118" t="s">
        <v>93</v>
      </c>
      <c r="AC4" s="87" t="s">
        <v>94</v>
      </c>
      <c r="AD4" s="118" t="s">
        <v>95</v>
      </c>
      <c r="AE4" s="87" t="s">
        <v>96</v>
      </c>
      <c r="AF4" s="118" t="s">
        <v>97</v>
      </c>
      <c r="AG4" s="87" t="s">
        <v>98</v>
      </c>
      <c r="AH4" s="118" t="s">
        <v>99</v>
      </c>
      <c r="AI4" s="87" t="s">
        <v>100</v>
      </c>
      <c r="AJ4" s="118" t="s">
        <v>101</v>
      </c>
      <c r="AK4" s="87" t="s">
        <v>102</v>
      </c>
      <c r="AL4" s="118" t="s">
        <v>103</v>
      </c>
      <c r="AM4" s="87" t="s">
        <v>104</v>
      </c>
      <c r="AN4" s="119" t="s">
        <v>121</v>
      </c>
      <c r="AO4" s="88" t="s">
        <v>105</v>
      </c>
      <c r="AP4" s="87" t="s">
        <v>106</v>
      </c>
      <c r="AQ4" s="118" t="s">
        <v>107</v>
      </c>
      <c r="AR4" s="87" t="s">
        <v>108</v>
      </c>
      <c r="AS4" s="118" t="s">
        <v>109</v>
      </c>
      <c r="AT4" s="87" t="s">
        <v>110</v>
      </c>
      <c r="AU4" s="118" t="s">
        <v>111</v>
      </c>
      <c r="AV4" s="87" t="s">
        <v>112</v>
      </c>
      <c r="AW4" s="118" t="s">
        <v>113</v>
      </c>
      <c r="AX4" s="87" t="s">
        <v>114</v>
      </c>
      <c r="AY4" s="118" t="s">
        <v>115</v>
      </c>
      <c r="AZ4" s="87" t="s">
        <v>116</v>
      </c>
      <c r="BA4" s="118" t="s">
        <v>117</v>
      </c>
      <c r="BB4" s="87" t="s">
        <v>118</v>
      </c>
      <c r="BC4" s="119" t="s">
        <v>122</v>
      </c>
    </row>
    <row r="5" spans="1:55" x14ac:dyDescent="0.2">
      <c r="A5" s="152" t="s">
        <v>42</v>
      </c>
      <c r="B5" s="79" t="s">
        <v>81</v>
      </c>
      <c r="C5" s="82">
        <v>10</v>
      </c>
      <c r="D5" s="83">
        <v>10</v>
      </c>
      <c r="E5" s="110">
        <v>10</v>
      </c>
      <c r="F5" s="83">
        <v>10</v>
      </c>
      <c r="G5" s="110">
        <v>10</v>
      </c>
      <c r="H5" s="83">
        <v>10</v>
      </c>
      <c r="I5" s="110">
        <v>10</v>
      </c>
      <c r="J5" s="83">
        <v>10</v>
      </c>
      <c r="K5" s="110">
        <v>11</v>
      </c>
      <c r="L5" s="83">
        <v>9</v>
      </c>
      <c r="M5" s="110">
        <v>10</v>
      </c>
      <c r="N5" s="83">
        <v>10</v>
      </c>
      <c r="O5" s="110">
        <v>10</v>
      </c>
      <c r="P5" s="83">
        <v>11</v>
      </c>
      <c r="Q5" s="110">
        <v>12</v>
      </c>
      <c r="R5" s="83">
        <v>12</v>
      </c>
      <c r="S5" s="110">
        <v>13</v>
      </c>
      <c r="T5" s="83">
        <v>10</v>
      </c>
      <c r="U5" s="114">
        <v>10</v>
      </c>
      <c r="V5" s="82">
        <v>14</v>
      </c>
      <c r="W5" s="83">
        <v>13</v>
      </c>
      <c r="X5" s="110">
        <v>16</v>
      </c>
      <c r="Y5" s="83">
        <v>15</v>
      </c>
      <c r="Z5" s="110">
        <v>15</v>
      </c>
      <c r="AA5" s="83">
        <v>15</v>
      </c>
      <c r="AB5" s="110">
        <v>13</v>
      </c>
      <c r="AC5" s="83">
        <v>15</v>
      </c>
      <c r="AD5" s="110">
        <v>15</v>
      </c>
      <c r="AE5" s="83">
        <v>9</v>
      </c>
      <c r="AF5" s="110">
        <v>15</v>
      </c>
      <c r="AG5" s="83">
        <v>13.5</v>
      </c>
      <c r="AH5" s="110">
        <v>13.5</v>
      </c>
      <c r="AI5" s="83">
        <v>14</v>
      </c>
      <c r="AJ5" s="110">
        <v>15</v>
      </c>
      <c r="AK5" s="83">
        <v>15</v>
      </c>
      <c r="AL5" s="110">
        <v>15</v>
      </c>
      <c r="AM5" s="83">
        <v>16</v>
      </c>
      <c r="AN5" s="114">
        <v>14</v>
      </c>
      <c r="AO5" s="82">
        <v>6</v>
      </c>
      <c r="AP5" s="83">
        <v>6</v>
      </c>
      <c r="AQ5" s="110">
        <v>6</v>
      </c>
      <c r="AR5" s="83">
        <v>6</v>
      </c>
      <c r="AS5" s="110">
        <v>6.5</v>
      </c>
      <c r="AT5" s="83">
        <v>6</v>
      </c>
      <c r="AU5" s="110">
        <v>6</v>
      </c>
      <c r="AV5" s="83">
        <v>6</v>
      </c>
      <c r="AW5" s="110">
        <v>6</v>
      </c>
      <c r="AX5" s="83">
        <v>6</v>
      </c>
      <c r="AY5" s="110">
        <v>6</v>
      </c>
      <c r="AZ5" s="83">
        <v>6</v>
      </c>
      <c r="BA5" s="110">
        <v>7</v>
      </c>
      <c r="BB5" s="83">
        <v>7</v>
      </c>
      <c r="BC5" s="114">
        <v>7</v>
      </c>
    </row>
    <row r="6" spans="1:55" x14ac:dyDescent="0.2">
      <c r="A6" s="153"/>
      <c r="B6" s="80" t="s">
        <v>43</v>
      </c>
      <c r="C6" s="76"/>
      <c r="D6" s="85"/>
      <c r="E6" s="111"/>
      <c r="F6" s="85"/>
      <c r="G6" s="111"/>
      <c r="H6" s="85"/>
      <c r="I6" s="111"/>
      <c r="J6" s="85"/>
      <c r="K6" s="111"/>
      <c r="L6" s="85"/>
      <c r="M6" s="111"/>
      <c r="N6" s="85"/>
      <c r="O6" s="111"/>
      <c r="P6" s="85"/>
      <c r="Q6" s="111"/>
      <c r="R6" s="85"/>
      <c r="S6" s="111"/>
      <c r="T6" s="85"/>
      <c r="U6" s="114"/>
      <c r="V6" s="76"/>
      <c r="W6" s="85"/>
      <c r="X6" s="111"/>
      <c r="Y6" s="85"/>
      <c r="Z6" s="111">
        <v>1</v>
      </c>
      <c r="AA6" s="85">
        <v>1</v>
      </c>
      <c r="AB6" s="111">
        <v>1</v>
      </c>
      <c r="AC6" s="85">
        <v>1</v>
      </c>
      <c r="AD6" s="111">
        <v>2</v>
      </c>
      <c r="AE6" s="85">
        <v>1</v>
      </c>
      <c r="AF6" s="111">
        <v>2</v>
      </c>
      <c r="AG6" s="85"/>
      <c r="AH6" s="111">
        <v>1</v>
      </c>
      <c r="AI6" s="85">
        <v>1</v>
      </c>
      <c r="AJ6" s="111">
        <v>1</v>
      </c>
      <c r="AK6" s="85"/>
      <c r="AL6" s="111">
        <v>1</v>
      </c>
      <c r="AM6" s="85"/>
      <c r="AN6" s="114"/>
      <c r="AO6" s="76"/>
      <c r="AP6" s="85"/>
      <c r="AQ6" s="111"/>
      <c r="AR6" s="85"/>
      <c r="AS6" s="111"/>
      <c r="AT6" s="85"/>
      <c r="AU6" s="111"/>
      <c r="AV6" s="85"/>
      <c r="AW6" s="111"/>
      <c r="AX6" s="85"/>
      <c r="AY6" s="111"/>
      <c r="AZ6" s="85"/>
      <c r="BA6" s="111"/>
      <c r="BB6" s="85"/>
      <c r="BC6" s="114"/>
    </row>
    <row r="7" spans="1:55" x14ac:dyDescent="0.2">
      <c r="A7" s="153"/>
      <c r="B7" s="81" t="s">
        <v>44</v>
      </c>
      <c r="C7" s="76"/>
      <c r="D7" s="85"/>
      <c r="E7" s="111"/>
      <c r="F7" s="85"/>
      <c r="G7" s="111"/>
      <c r="H7" s="85"/>
      <c r="I7" s="111"/>
      <c r="J7" s="85"/>
      <c r="K7" s="111">
        <v>1</v>
      </c>
      <c r="L7" s="85"/>
      <c r="M7" s="111">
        <v>1</v>
      </c>
      <c r="N7" s="85"/>
      <c r="O7" s="111">
        <v>1</v>
      </c>
      <c r="P7" s="85"/>
      <c r="Q7" s="111">
        <v>1</v>
      </c>
      <c r="R7" s="85"/>
      <c r="S7" s="111">
        <v>1</v>
      </c>
      <c r="T7" s="85"/>
      <c r="U7" s="114"/>
      <c r="V7" s="76"/>
      <c r="W7" s="85"/>
      <c r="X7" s="111">
        <v>1</v>
      </c>
      <c r="Y7" s="85"/>
      <c r="Z7" s="111">
        <v>1</v>
      </c>
      <c r="AA7" s="85"/>
      <c r="AB7" s="111"/>
      <c r="AC7" s="85"/>
      <c r="AD7" s="111"/>
      <c r="AE7" s="85"/>
      <c r="AF7" s="111">
        <v>1</v>
      </c>
      <c r="AG7" s="85">
        <v>1</v>
      </c>
      <c r="AH7" s="111">
        <v>1</v>
      </c>
      <c r="AI7" s="85">
        <v>1</v>
      </c>
      <c r="AJ7" s="111" t="s">
        <v>119</v>
      </c>
      <c r="AK7" s="85"/>
      <c r="AL7" s="111"/>
      <c r="AM7" s="85"/>
      <c r="AN7" s="114"/>
      <c r="AO7" s="76"/>
      <c r="AP7" s="85"/>
      <c r="AQ7" s="111"/>
      <c r="AR7" s="85"/>
      <c r="AS7" s="111"/>
      <c r="AT7" s="85"/>
      <c r="AU7" s="111"/>
      <c r="AV7" s="85"/>
      <c r="AW7" s="111"/>
      <c r="AX7" s="85"/>
      <c r="AY7" s="111"/>
      <c r="AZ7" s="85"/>
      <c r="BA7" s="111"/>
      <c r="BB7" s="85"/>
      <c r="BC7" s="114"/>
    </row>
    <row r="8" spans="1:55" x14ac:dyDescent="0.2">
      <c r="A8" s="153"/>
      <c r="B8" s="80" t="s">
        <v>84</v>
      </c>
      <c r="C8" s="76"/>
      <c r="D8" s="85"/>
      <c r="E8" s="111"/>
      <c r="F8" s="85"/>
      <c r="G8" s="111"/>
      <c r="H8" s="85"/>
      <c r="I8" s="111"/>
      <c r="J8" s="85"/>
      <c r="K8" s="111"/>
      <c r="L8" s="85"/>
      <c r="M8" s="111"/>
      <c r="N8" s="85"/>
      <c r="O8" s="111"/>
      <c r="P8" s="85"/>
      <c r="Q8" s="111"/>
      <c r="R8" s="85"/>
      <c r="S8" s="111"/>
      <c r="T8" s="85"/>
      <c r="U8" s="114"/>
      <c r="V8" s="76"/>
      <c r="W8" s="85"/>
      <c r="X8" s="111">
        <v>1</v>
      </c>
      <c r="Y8" s="85"/>
      <c r="Z8" s="111"/>
      <c r="AA8" s="85"/>
      <c r="AB8" s="111"/>
      <c r="AC8" s="85"/>
      <c r="AD8" s="111"/>
      <c r="AE8" s="85"/>
      <c r="AF8" s="111"/>
      <c r="AG8" s="85"/>
      <c r="AH8" s="111"/>
      <c r="AI8" s="85"/>
      <c r="AJ8" s="111"/>
      <c r="AK8" s="85"/>
      <c r="AL8" s="111"/>
      <c r="AM8" s="85"/>
      <c r="AN8" s="114"/>
      <c r="AO8" s="76"/>
      <c r="AP8" s="85"/>
      <c r="AQ8" s="111"/>
      <c r="AR8" s="85"/>
      <c r="AS8" s="111"/>
      <c r="AT8" s="85"/>
      <c r="AU8" s="111"/>
      <c r="AV8" s="85"/>
      <c r="AW8" s="111"/>
      <c r="AX8" s="85"/>
      <c r="AY8" s="111"/>
      <c r="AZ8" s="85"/>
      <c r="BA8" s="111"/>
      <c r="BB8" s="85"/>
      <c r="BC8" s="114"/>
    </row>
    <row r="9" spans="1:55" x14ac:dyDescent="0.2">
      <c r="A9" s="154"/>
      <c r="B9" s="81" t="s">
        <v>45</v>
      </c>
      <c r="C9" s="76">
        <v>2</v>
      </c>
      <c r="D9" s="85">
        <v>2</v>
      </c>
      <c r="E9" s="111">
        <v>2</v>
      </c>
      <c r="F9" s="85">
        <v>2</v>
      </c>
      <c r="G9" s="111">
        <v>2</v>
      </c>
      <c r="H9" s="85">
        <v>2</v>
      </c>
      <c r="I9" s="111">
        <v>2</v>
      </c>
      <c r="J9" s="85">
        <v>2</v>
      </c>
      <c r="K9" s="111">
        <v>2</v>
      </c>
      <c r="L9" s="85">
        <v>3</v>
      </c>
      <c r="M9" s="111">
        <v>2</v>
      </c>
      <c r="N9" s="85">
        <v>3</v>
      </c>
      <c r="O9" s="111">
        <v>2</v>
      </c>
      <c r="P9" s="85">
        <v>2</v>
      </c>
      <c r="Q9" s="111">
        <v>2</v>
      </c>
      <c r="R9" s="85">
        <v>3</v>
      </c>
      <c r="S9" s="111">
        <v>2</v>
      </c>
      <c r="T9" s="85">
        <v>2</v>
      </c>
      <c r="U9" s="114">
        <v>2</v>
      </c>
      <c r="V9" s="76"/>
      <c r="W9" s="85">
        <v>1</v>
      </c>
      <c r="X9" s="111">
        <v>1</v>
      </c>
      <c r="Y9" s="85">
        <v>1</v>
      </c>
      <c r="Z9" s="111"/>
      <c r="AA9" s="85"/>
      <c r="AB9" s="111"/>
      <c r="AC9" s="85"/>
      <c r="AD9" s="111"/>
      <c r="AE9" s="85"/>
      <c r="AF9" s="111"/>
      <c r="AG9" s="85"/>
      <c r="AH9" s="111"/>
      <c r="AI9" s="85"/>
      <c r="AJ9" s="111"/>
      <c r="AK9" s="85"/>
      <c r="AL9" s="111"/>
      <c r="AM9" s="85"/>
      <c r="AN9" s="114"/>
      <c r="AO9" s="76"/>
      <c r="AP9" s="85"/>
      <c r="AQ9" s="111"/>
      <c r="AR9" s="85"/>
      <c r="AS9" s="111"/>
      <c r="AT9" s="85"/>
      <c r="AU9" s="111"/>
      <c r="AV9" s="85"/>
      <c r="AW9" s="111"/>
      <c r="AX9" s="85"/>
      <c r="AY9" s="111"/>
      <c r="AZ9" s="85"/>
      <c r="BA9" s="111"/>
      <c r="BB9" s="85"/>
      <c r="BC9" s="114"/>
    </row>
    <row r="10" spans="1:55" ht="15" customHeight="1" x14ac:dyDescent="0.2">
      <c r="A10" s="155" t="s">
        <v>79</v>
      </c>
      <c r="B10" s="80" t="s">
        <v>46</v>
      </c>
      <c r="C10" s="76">
        <v>6</v>
      </c>
      <c r="D10" s="85">
        <v>6</v>
      </c>
      <c r="E10" s="111">
        <v>6</v>
      </c>
      <c r="F10" s="85">
        <v>6</v>
      </c>
      <c r="G10" s="111">
        <v>6</v>
      </c>
      <c r="H10" s="85">
        <v>6</v>
      </c>
      <c r="I10" s="111">
        <v>6</v>
      </c>
      <c r="J10" s="85">
        <v>6</v>
      </c>
      <c r="K10" s="111">
        <v>6</v>
      </c>
      <c r="L10" s="85">
        <v>4</v>
      </c>
      <c r="M10" s="111">
        <v>5.5</v>
      </c>
      <c r="N10" s="85">
        <v>6.5</v>
      </c>
      <c r="O10" s="111">
        <v>6</v>
      </c>
      <c r="P10" s="85">
        <v>6</v>
      </c>
      <c r="Q10" s="111">
        <v>7</v>
      </c>
      <c r="R10" s="85">
        <v>7</v>
      </c>
      <c r="S10" s="111">
        <v>7</v>
      </c>
      <c r="T10" s="85">
        <v>7</v>
      </c>
      <c r="U10" s="114">
        <v>6</v>
      </c>
      <c r="V10" s="76"/>
      <c r="W10" s="85"/>
      <c r="X10" s="111"/>
      <c r="Y10" s="85"/>
      <c r="Z10" s="111"/>
      <c r="AA10" s="85"/>
      <c r="AB10" s="111"/>
      <c r="AC10" s="85"/>
      <c r="AD10" s="111"/>
      <c r="AE10" s="85"/>
      <c r="AF10" s="111"/>
      <c r="AG10" s="85"/>
      <c r="AH10" s="111"/>
      <c r="AI10" s="85"/>
      <c r="AJ10" s="111"/>
      <c r="AK10" s="85"/>
      <c r="AL10" s="111"/>
      <c r="AM10" s="85"/>
      <c r="AN10" s="114"/>
      <c r="AO10" s="76"/>
      <c r="AP10" s="85"/>
      <c r="AQ10" s="111"/>
      <c r="AR10" s="85"/>
      <c r="AS10" s="111">
        <v>1</v>
      </c>
      <c r="AT10" s="85">
        <v>1</v>
      </c>
      <c r="AU10" s="111">
        <v>2</v>
      </c>
      <c r="AV10" s="85">
        <v>1</v>
      </c>
      <c r="AW10" s="111">
        <v>1</v>
      </c>
      <c r="AX10" s="85">
        <v>1</v>
      </c>
      <c r="AY10" s="111">
        <v>1</v>
      </c>
      <c r="AZ10" s="85">
        <v>1</v>
      </c>
      <c r="BA10" s="111">
        <v>1</v>
      </c>
      <c r="BB10" s="85">
        <v>1</v>
      </c>
      <c r="BC10" s="114">
        <v>1</v>
      </c>
    </row>
    <row r="11" spans="1:55" x14ac:dyDescent="0.2">
      <c r="A11" s="156"/>
      <c r="B11" s="81" t="s">
        <v>47</v>
      </c>
      <c r="C11" s="76">
        <v>1</v>
      </c>
      <c r="D11" s="85">
        <v>1</v>
      </c>
      <c r="E11" s="111">
        <v>1</v>
      </c>
      <c r="F11" s="85">
        <v>1</v>
      </c>
      <c r="G11" s="111">
        <v>1</v>
      </c>
      <c r="H11" s="85">
        <v>1</v>
      </c>
      <c r="I11" s="111">
        <v>1</v>
      </c>
      <c r="J11" s="85">
        <v>1</v>
      </c>
      <c r="K11" s="111">
        <v>1</v>
      </c>
      <c r="L11" s="85">
        <v>1</v>
      </c>
      <c r="M11" s="111">
        <v>1</v>
      </c>
      <c r="N11" s="85"/>
      <c r="O11" s="111">
        <v>1</v>
      </c>
      <c r="P11" s="85">
        <v>1</v>
      </c>
      <c r="Q11" s="111">
        <v>1</v>
      </c>
      <c r="R11" s="85">
        <v>1</v>
      </c>
      <c r="S11" s="111">
        <v>1</v>
      </c>
      <c r="T11" s="85">
        <v>1</v>
      </c>
      <c r="U11" s="114">
        <v>2</v>
      </c>
      <c r="V11" s="76"/>
      <c r="W11" s="85"/>
      <c r="X11" s="111"/>
      <c r="Y11" s="85"/>
      <c r="Z11" s="111"/>
      <c r="AA11" s="85"/>
      <c r="AB11" s="111"/>
      <c r="AC11" s="85"/>
      <c r="AD11" s="111"/>
      <c r="AE11" s="85"/>
      <c r="AF11" s="111"/>
      <c r="AG11" s="85"/>
      <c r="AH11" s="111"/>
      <c r="AI11" s="85"/>
      <c r="AJ11" s="111"/>
      <c r="AK11" s="85"/>
      <c r="AL11" s="111"/>
      <c r="AM11" s="85"/>
      <c r="AN11" s="114"/>
      <c r="AO11" s="76"/>
      <c r="AP11" s="85"/>
      <c r="AQ11" s="111"/>
      <c r="AR11" s="85"/>
      <c r="AS11" s="111"/>
      <c r="AT11" s="85"/>
      <c r="AU11" s="111"/>
      <c r="AV11" s="85"/>
      <c r="AW11" s="111"/>
      <c r="AX11" s="85"/>
      <c r="AY11" s="111"/>
      <c r="AZ11" s="85"/>
      <c r="BA11" s="111"/>
      <c r="BB11" s="85"/>
      <c r="BC11" s="114"/>
    </row>
    <row r="12" spans="1:55" x14ac:dyDescent="0.2">
      <c r="A12" s="156"/>
      <c r="B12" s="80" t="s">
        <v>48</v>
      </c>
      <c r="C12" s="76">
        <v>6</v>
      </c>
      <c r="D12" s="85">
        <v>6</v>
      </c>
      <c r="E12" s="111">
        <v>6</v>
      </c>
      <c r="F12" s="85">
        <v>6</v>
      </c>
      <c r="G12" s="111">
        <v>6</v>
      </c>
      <c r="H12" s="85">
        <v>6</v>
      </c>
      <c r="I12" s="111">
        <v>6</v>
      </c>
      <c r="J12" s="85">
        <v>6</v>
      </c>
      <c r="K12" s="111">
        <v>6</v>
      </c>
      <c r="L12" s="85">
        <v>4</v>
      </c>
      <c r="M12" s="111">
        <v>5.5</v>
      </c>
      <c r="N12" s="85">
        <v>5.5</v>
      </c>
      <c r="O12" s="111">
        <v>6</v>
      </c>
      <c r="P12" s="85">
        <v>6</v>
      </c>
      <c r="Q12" s="111">
        <v>6</v>
      </c>
      <c r="R12" s="85">
        <v>6</v>
      </c>
      <c r="S12" s="111">
        <v>6</v>
      </c>
      <c r="T12" s="85">
        <v>6</v>
      </c>
      <c r="U12" s="114">
        <v>6</v>
      </c>
      <c r="V12" s="76"/>
      <c r="W12" s="85"/>
      <c r="X12" s="111"/>
      <c r="Y12" s="85"/>
      <c r="Z12" s="111"/>
      <c r="AA12" s="85"/>
      <c r="AB12" s="111"/>
      <c r="AC12" s="85"/>
      <c r="AD12" s="111"/>
      <c r="AE12" s="85"/>
      <c r="AF12" s="111"/>
      <c r="AG12" s="85"/>
      <c r="AH12" s="111"/>
      <c r="AI12" s="85"/>
      <c r="AJ12" s="111"/>
      <c r="AK12" s="85"/>
      <c r="AL12" s="111"/>
      <c r="AM12" s="85"/>
      <c r="AN12" s="114"/>
      <c r="AO12" s="76"/>
      <c r="AP12" s="85"/>
      <c r="AQ12" s="111"/>
      <c r="AR12" s="85"/>
      <c r="AS12" s="111"/>
      <c r="AT12" s="85"/>
      <c r="AU12" s="111"/>
      <c r="AV12" s="85"/>
      <c r="AW12" s="111"/>
      <c r="AX12" s="85"/>
      <c r="AY12" s="111"/>
      <c r="AZ12" s="85"/>
      <c r="BA12" s="111"/>
      <c r="BB12" s="85"/>
      <c r="BC12" s="114"/>
    </row>
    <row r="13" spans="1:55" x14ac:dyDescent="0.2">
      <c r="A13" s="156"/>
      <c r="B13" s="81" t="s">
        <v>49</v>
      </c>
      <c r="C13" s="76">
        <v>4</v>
      </c>
      <c r="D13" s="85">
        <v>4</v>
      </c>
      <c r="E13" s="111">
        <v>4</v>
      </c>
      <c r="F13" s="85">
        <v>4</v>
      </c>
      <c r="G13" s="111">
        <v>4</v>
      </c>
      <c r="H13" s="85">
        <v>4</v>
      </c>
      <c r="I13" s="111">
        <v>4</v>
      </c>
      <c r="J13" s="85">
        <v>4</v>
      </c>
      <c r="K13" s="111">
        <v>3</v>
      </c>
      <c r="L13" s="85">
        <v>3</v>
      </c>
      <c r="M13" s="111">
        <v>3</v>
      </c>
      <c r="N13" s="85">
        <v>4</v>
      </c>
      <c r="O13" s="111">
        <v>4</v>
      </c>
      <c r="P13" s="85">
        <v>4</v>
      </c>
      <c r="Q13" s="111">
        <v>4</v>
      </c>
      <c r="R13" s="85">
        <v>4</v>
      </c>
      <c r="S13" s="111">
        <v>4</v>
      </c>
      <c r="T13" s="85">
        <v>4</v>
      </c>
      <c r="U13" s="114">
        <v>4</v>
      </c>
      <c r="V13" s="76"/>
      <c r="W13" s="85"/>
      <c r="X13" s="111"/>
      <c r="Y13" s="85"/>
      <c r="Z13" s="111"/>
      <c r="AA13" s="85"/>
      <c r="AB13" s="111"/>
      <c r="AC13" s="85"/>
      <c r="AD13" s="111"/>
      <c r="AE13" s="85"/>
      <c r="AF13" s="111"/>
      <c r="AG13" s="85"/>
      <c r="AH13" s="111"/>
      <c r="AI13" s="85"/>
      <c r="AJ13" s="111"/>
      <c r="AK13" s="85"/>
      <c r="AL13" s="111"/>
      <c r="AM13" s="85"/>
      <c r="AN13" s="114"/>
      <c r="AO13" s="76"/>
      <c r="AP13" s="85"/>
      <c r="AQ13" s="111"/>
      <c r="AR13" s="85"/>
      <c r="AS13" s="111"/>
      <c r="AT13" s="85"/>
      <c r="AU13" s="111">
        <v>1</v>
      </c>
      <c r="AV13" s="85">
        <v>1</v>
      </c>
      <c r="AW13" s="111">
        <v>1</v>
      </c>
      <c r="AX13" s="85">
        <v>1</v>
      </c>
      <c r="AY13" s="111">
        <v>1</v>
      </c>
      <c r="AZ13" s="85">
        <v>1</v>
      </c>
      <c r="BA13" s="111">
        <v>1</v>
      </c>
      <c r="BB13" s="85">
        <v>1</v>
      </c>
      <c r="BC13" s="114">
        <v>1</v>
      </c>
    </row>
    <row r="14" spans="1:55" x14ac:dyDescent="0.2">
      <c r="A14" s="156"/>
      <c r="B14" s="80" t="s">
        <v>50</v>
      </c>
      <c r="C14" s="76">
        <v>3</v>
      </c>
      <c r="D14" s="85">
        <v>3</v>
      </c>
      <c r="E14" s="111">
        <v>3</v>
      </c>
      <c r="F14" s="85">
        <v>3</v>
      </c>
      <c r="G14" s="111">
        <v>3</v>
      </c>
      <c r="H14" s="85">
        <v>3</v>
      </c>
      <c r="I14" s="111">
        <v>3</v>
      </c>
      <c r="J14" s="85">
        <v>3</v>
      </c>
      <c r="K14" s="111">
        <v>3</v>
      </c>
      <c r="L14" s="85">
        <v>2</v>
      </c>
      <c r="M14" s="111">
        <v>3</v>
      </c>
      <c r="N14" s="85">
        <v>3</v>
      </c>
      <c r="O14" s="111">
        <v>3</v>
      </c>
      <c r="P14" s="85">
        <v>3</v>
      </c>
      <c r="Q14" s="111">
        <v>3</v>
      </c>
      <c r="R14" s="85">
        <v>3</v>
      </c>
      <c r="S14" s="111">
        <v>3</v>
      </c>
      <c r="T14" s="85">
        <v>3</v>
      </c>
      <c r="U14" s="114">
        <v>3</v>
      </c>
      <c r="V14" s="76"/>
      <c r="W14" s="85"/>
      <c r="X14" s="111"/>
      <c r="Y14" s="85"/>
      <c r="Z14" s="111"/>
      <c r="AA14" s="85"/>
      <c r="AB14" s="111"/>
      <c r="AC14" s="85"/>
      <c r="AD14" s="111"/>
      <c r="AE14" s="85"/>
      <c r="AF14" s="111"/>
      <c r="AG14" s="85"/>
      <c r="AH14" s="111"/>
      <c r="AI14" s="85"/>
      <c r="AJ14" s="111"/>
      <c r="AK14" s="85"/>
      <c r="AL14" s="111"/>
      <c r="AM14" s="85"/>
      <c r="AN14" s="114"/>
      <c r="AO14" s="76"/>
      <c r="AP14" s="85"/>
      <c r="AQ14" s="111"/>
      <c r="AR14" s="85"/>
      <c r="AS14" s="111"/>
      <c r="AT14" s="85"/>
      <c r="AU14" s="111"/>
      <c r="AV14" s="85"/>
      <c r="AW14" s="111"/>
      <c r="AX14" s="85"/>
      <c r="AY14" s="111"/>
      <c r="AZ14" s="85"/>
      <c r="BA14" s="111"/>
      <c r="BB14" s="85"/>
      <c r="BC14" s="114"/>
    </row>
    <row r="15" spans="1:55" x14ac:dyDescent="0.2">
      <c r="A15" s="156"/>
      <c r="B15" s="81" t="s">
        <v>51</v>
      </c>
      <c r="C15" s="76">
        <v>14</v>
      </c>
      <c r="D15" s="85">
        <v>14</v>
      </c>
      <c r="E15" s="111">
        <v>14</v>
      </c>
      <c r="F15" s="85">
        <v>14</v>
      </c>
      <c r="G15" s="111">
        <v>14</v>
      </c>
      <c r="H15" s="85">
        <v>14</v>
      </c>
      <c r="I15" s="111">
        <v>14</v>
      </c>
      <c r="J15" s="85">
        <v>14</v>
      </c>
      <c r="K15" s="111">
        <v>15</v>
      </c>
      <c r="L15" s="85">
        <v>13.5</v>
      </c>
      <c r="M15" s="111">
        <v>12.5</v>
      </c>
      <c r="N15" s="85">
        <v>16</v>
      </c>
      <c r="O15" s="111">
        <v>16</v>
      </c>
      <c r="P15" s="85">
        <v>15</v>
      </c>
      <c r="Q15" s="111">
        <v>14</v>
      </c>
      <c r="R15" s="85">
        <v>14</v>
      </c>
      <c r="S15" s="111">
        <v>13</v>
      </c>
      <c r="T15" s="85">
        <v>14</v>
      </c>
      <c r="U15" s="114">
        <v>14</v>
      </c>
      <c r="V15" s="76">
        <v>4</v>
      </c>
      <c r="W15" s="85">
        <v>4</v>
      </c>
      <c r="X15" s="111">
        <v>4</v>
      </c>
      <c r="Y15" s="85">
        <v>3</v>
      </c>
      <c r="Z15" s="111">
        <v>3</v>
      </c>
      <c r="AA15" s="85">
        <v>3</v>
      </c>
      <c r="AB15" s="111">
        <v>3</v>
      </c>
      <c r="AC15" s="85">
        <v>3</v>
      </c>
      <c r="AD15" s="111">
        <v>4</v>
      </c>
      <c r="AE15" s="85">
        <v>3</v>
      </c>
      <c r="AF15" s="111">
        <v>3</v>
      </c>
      <c r="AG15" s="85">
        <v>3</v>
      </c>
      <c r="AH15" s="111">
        <v>4</v>
      </c>
      <c r="AI15" s="85">
        <v>3</v>
      </c>
      <c r="AJ15" s="111">
        <v>3</v>
      </c>
      <c r="AK15" s="85">
        <v>3</v>
      </c>
      <c r="AL15" s="111">
        <v>3</v>
      </c>
      <c r="AM15" s="85">
        <v>3</v>
      </c>
      <c r="AN15" s="114">
        <v>3</v>
      </c>
      <c r="AO15" s="76">
        <v>2</v>
      </c>
      <c r="AP15" s="85">
        <v>2</v>
      </c>
      <c r="AQ15" s="111">
        <v>2</v>
      </c>
      <c r="AR15" s="85">
        <v>2</v>
      </c>
      <c r="AS15" s="111">
        <v>2</v>
      </c>
      <c r="AT15" s="85">
        <v>2</v>
      </c>
      <c r="AU15" s="111">
        <v>2</v>
      </c>
      <c r="AV15" s="85">
        <v>2</v>
      </c>
      <c r="AW15" s="111">
        <v>2</v>
      </c>
      <c r="AX15" s="85">
        <v>2</v>
      </c>
      <c r="AY15" s="111">
        <v>2</v>
      </c>
      <c r="AZ15" s="85">
        <v>2</v>
      </c>
      <c r="BA15" s="111">
        <v>2</v>
      </c>
      <c r="BB15" s="85">
        <v>2</v>
      </c>
      <c r="BC15" s="114">
        <v>2</v>
      </c>
    </row>
    <row r="16" spans="1:55" x14ac:dyDescent="0.2">
      <c r="A16" s="156"/>
      <c r="B16" s="80" t="s">
        <v>52</v>
      </c>
      <c r="C16" s="76">
        <v>4</v>
      </c>
      <c r="D16" s="85">
        <v>4</v>
      </c>
      <c r="E16" s="111">
        <v>4</v>
      </c>
      <c r="F16" s="85">
        <v>4</v>
      </c>
      <c r="G16" s="111">
        <v>4</v>
      </c>
      <c r="H16" s="85">
        <v>4</v>
      </c>
      <c r="I16" s="111">
        <v>4</v>
      </c>
      <c r="J16" s="85">
        <v>4</v>
      </c>
      <c r="K16" s="111">
        <v>4</v>
      </c>
      <c r="L16" s="85">
        <v>4</v>
      </c>
      <c r="M16" s="111">
        <v>4</v>
      </c>
      <c r="N16" s="85">
        <v>4</v>
      </c>
      <c r="O16" s="111">
        <v>4</v>
      </c>
      <c r="P16" s="85">
        <v>4</v>
      </c>
      <c r="Q16" s="111">
        <v>4</v>
      </c>
      <c r="R16" s="85">
        <v>4</v>
      </c>
      <c r="S16" s="111">
        <v>4</v>
      </c>
      <c r="T16" s="85">
        <v>4</v>
      </c>
      <c r="U16" s="114">
        <v>4</v>
      </c>
      <c r="V16" s="76"/>
      <c r="W16" s="85"/>
      <c r="X16" s="111"/>
      <c r="Y16" s="85"/>
      <c r="Z16" s="111"/>
      <c r="AA16" s="85"/>
      <c r="AB16" s="111"/>
      <c r="AC16" s="85"/>
      <c r="AD16" s="111"/>
      <c r="AE16" s="85"/>
      <c r="AF16" s="111"/>
      <c r="AG16" s="85"/>
      <c r="AH16" s="111"/>
      <c r="AI16" s="85"/>
      <c r="AJ16" s="111"/>
      <c r="AK16" s="85"/>
      <c r="AL16" s="111"/>
      <c r="AM16" s="85"/>
      <c r="AN16" s="114"/>
      <c r="AO16" s="76"/>
      <c r="AP16" s="85"/>
      <c r="AQ16" s="111"/>
      <c r="AR16" s="85"/>
      <c r="AS16" s="111"/>
      <c r="AT16" s="85"/>
      <c r="AU16" s="111"/>
      <c r="AV16" s="85"/>
      <c r="AW16" s="111"/>
      <c r="AX16" s="85"/>
      <c r="AY16" s="111"/>
      <c r="AZ16" s="85"/>
      <c r="BA16" s="111"/>
      <c r="BB16" s="85"/>
      <c r="BC16" s="114"/>
    </row>
    <row r="17" spans="1:55" x14ac:dyDescent="0.2">
      <c r="A17" s="156"/>
      <c r="B17" s="81" t="s">
        <v>53</v>
      </c>
      <c r="C17" s="76">
        <v>10</v>
      </c>
      <c r="D17" s="85">
        <v>10</v>
      </c>
      <c r="E17" s="111">
        <v>10</v>
      </c>
      <c r="F17" s="85">
        <v>10</v>
      </c>
      <c r="G17" s="111">
        <v>10</v>
      </c>
      <c r="H17" s="85">
        <v>10</v>
      </c>
      <c r="I17" s="111">
        <v>10</v>
      </c>
      <c r="J17" s="85">
        <v>10</v>
      </c>
      <c r="K17" s="111">
        <v>10</v>
      </c>
      <c r="L17" s="85">
        <v>7</v>
      </c>
      <c r="M17" s="111">
        <v>9</v>
      </c>
      <c r="N17" s="85">
        <v>10</v>
      </c>
      <c r="O17" s="111">
        <v>10</v>
      </c>
      <c r="P17" s="85">
        <v>10</v>
      </c>
      <c r="Q17" s="111">
        <v>10</v>
      </c>
      <c r="R17" s="85">
        <v>10</v>
      </c>
      <c r="S17" s="111">
        <v>10</v>
      </c>
      <c r="T17" s="85">
        <v>10</v>
      </c>
      <c r="U17" s="114">
        <v>10</v>
      </c>
      <c r="V17" s="76"/>
      <c r="W17" s="85"/>
      <c r="X17" s="111"/>
      <c r="Y17" s="85"/>
      <c r="Z17" s="111">
        <v>1</v>
      </c>
      <c r="AA17" s="85">
        <v>1</v>
      </c>
      <c r="AB17" s="111">
        <v>1</v>
      </c>
      <c r="AC17" s="85">
        <v>1</v>
      </c>
      <c r="AD17" s="111">
        <v>1</v>
      </c>
      <c r="AE17" s="85">
        <v>1</v>
      </c>
      <c r="AF17" s="111">
        <v>1</v>
      </c>
      <c r="AG17" s="85">
        <v>1</v>
      </c>
      <c r="AH17" s="111">
        <v>1</v>
      </c>
      <c r="AI17" s="85">
        <v>1</v>
      </c>
      <c r="AJ17" s="111">
        <v>1</v>
      </c>
      <c r="AK17" s="85">
        <v>1</v>
      </c>
      <c r="AL17" s="111">
        <v>1</v>
      </c>
      <c r="AM17" s="85"/>
      <c r="AN17" s="114"/>
      <c r="AO17" s="76"/>
      <c r="AP17" s="85"/>
      <c r="AQ17" s="111"/>
      <c r="AR17" s="85"/>
      <c r="AS17" s="111"/>
      <c r="AT17" s="85"/>
      <c r="AU17" s="111"/>
      <c r="AV17" s="85"/>
      <c r="AW17" s="111">
        <v>1</v>
      </c>
      <c r="AX17" s="85">
        <v>1</v>
      </c>
      <c r="AY17" s="111">
        <v>1</v>
      </c>
      <c r="AZ17" s="85"/>
      <c r="BA17" s="111"/>
      <c r="BB17" s="85"/>
      <c r="BC17" s="114">
        <v>1</v>
      </c>
    </row>
    <row r="18" spans="1:55" x14ac:dyDescent="0.2">
      <c r="A18" s="157"/>
      <c r="B18" s="80" t="s">
        <v>54</v>
      </c>
      <c r="C18" s="76"/>
      <c r="D18" s="85"/>
      <c r="E18" s="111"/>
      <c r="F18" s="85"/>
      <c r="G18" s="111"/>
      <c r="H18" s="85"/>
      <c r="I18" s="111"/>
      <c r="J18" s="85"/>
      <c r="K18" s="111"/>
      <c r="L18" s="85"/>
      <c r="M18" s="111"/>
      <c r="N18" s="85"/>
      <c r="O18" s="111"/>
      <c r="P18" s="85"/>
      <c r="Q18" s="111"/>
      <c r="R18" s="85"/>
      <c r="S18" s="111"/>
      <c r="T18" s="85"/>
      <c r="U18" s="114"/>
      <c r="V18" s="76"/>
      <c r="W18" s="85"/>
      <c r="X18" s="111"/>
      <c r="Y18" s="85"/>
      <c r="Z18" s="111"/>
      <c r="AA18" s="85"/>
      <c r="AB18" s="111"/>
      <c r="AC18" s="85"/>
      <c r="AD18" s="111"/>
      <c r="AE18" s="85"/>
      <c r="AF18" s="111"/>
      <c r="AG18" s="85"/>
      <c r="AH18" s="111"/>
      <c r="AI18" s="85"/>
      <c r="AJ18" s="111"/>
      <c r="AK18" s="85"/>
      <c r="AL18" s="111"/>
      <c r="AM18" s="85"/>
      <c r="AN18" s="114"/>
      <c r="AO18" s="76"/>
      <c r="AP18" s="85"/>
      <c r="AQ18" s="111"/>
      <c r="AR18" s="85">
        <v>1</v>
      </c>
      <c r="AS18" s="111">
        <v>1</v>
      </c>
      <c r="AT18" s="85">
        <v>1</v>
      </c>
      <c r="AU18" s="111">
        <v>1</v>
      </c>
      <c r="AV18" s="85">
        <v>2</v>
      </c>
      <c r="AW18" s="111">
        <v>2</v>
      </c>
      <c r="AX18" s="85">
        <v>2</v>
      </c>
      <c r="AY18" s="111">
        <v>2</v>
      </c>
      <c r="AZ18" s="85">
        <v>2</v>
      </c>
      <c r="BA18" s="111">
        <v>2</v>
      </c>
      <c r="BB18" s="85">
        <v>2</v>
      </c>
      <c r="BC18" s="114">
        <v>2</v>
      </c>
    </row>
    <row r="19" spans="1:55" x14ac:dyDescent="0.2">
      <c r="A19" s="158" t="s">
        <v>76</v>
      </c>
      <c r="B19" s="81" t="s">
        <v>55</v>
      </c>
      <c r="C19" s="76">
        <v>4</v>
      </c>
      <c r="D19" s="85">
        <v>4</v>
      </c>
      <c r="E19" s="111">
        <v>4</v>
      </c>
      <c r="F19" s="85">
        <v>4</v>
      </c>
      <c r="G19" s="111">
        <v>4</v>
      </c>
      <c r="H19" s="85">
        <v>4</v>
      </c>
      <c r="I19" s="111">
        <v>4</v>
      </c>
      <c r="J19" s="85">
        <v>4</v>
      </c>
      <c r="K19" s="111"/>
      <c r="L19" s="85"/>
      <c r="M19" s="111"/>
      <c r="N19" s="85"/>
      <c r="O19" s="111">
        <v>1</v>
      </c>
      <c r="P19" s="85">
        <v>2</v>
      </c>
      <c r="Q19" s="111">
        <v>2</v>
      </c>
      <c r="R19" s="85">
        <v>2</v>
      </c>
      <c r="S19" s="111">
        <v>2</v>
      </c>
      <c r="T19" s="85">
        <v>2</v>
      </c>
      <c r="U19" s="114">
        <v>2</v>
      </c>
      <c r="V19" s="76">
        <v>7</v>
      </c>
      <c r="W19" s="85">
        <v>12</v>
      </c>
      <c r="X19" s="111">
        <v>10</v>
      </c>
      <c r="Y19" s="85">
        <v>9</v>
      </c>
      <c r="Z19" s="111">
        <v>6</v>
      </c>
      <c r="AA19" s="85">
        <v>7</v>
      </c>
      <c r="AB19" s="111">
        <v>6</v>
      </c>
      <c r="AC19" s="85">
        <v>6</v>
      </c>
      <c r="AD19" s="111">
        <v>7</v>
      </c>
      <c r="AE19" s="85">
        <v>6</v>
      </c>
      <c r="AF19" s="111">
        <v>8</v>
      </c>
      <c r="AG19" s="85">
        <v>8</v>
      </c>
      <c r="AH19" s="111">
        <v>8</v>
      </c>
      <c r="AI19" s="85">
        <v>8</v>
      </c>
      <c r="AJ19" s="111">
        <v>9</v>
      </c>
      <c r="AK19" s="85">
        <v>8</v>
      </c>
      <c r="AL19" s="111">
        <v>7</v>
      </c>
      <c r="AM19" s="85">
        <v>6</v>
      </c>
      <c r="AN19" s="114">
        <v>5</v>
      </c>
      <c r="AO19" s="76"/>
      <c r="AP19" s="85"/>
      <c r="AQ19" s="111"/>
      <c r="AR19" s="85"/>
      <c r="AS19" s="111"/>
      <c r="AT19" s="85"/>
      <c r="AU19" s="111"/>
      <c r="AV19" s="85"/>
      <c r="AW19" s="111"/>
      <c r="AX19" s="85"/>
      <c r="AY19" s="111"/>
      <c r="AZ19" s="85"/>
      <c r="BA19" s="111"/>
      <c r="BB19" s="85"/>
      <c r="BC19" s="114"/>
    </row>
    <row r="20" spans="1:55" x14ac:dyDescent="0.2">
      <c r="A20" s="153"/>
      <c r="B20" s="80" t="s">
        <v>56</v>
      </c>
      <c r="C20" s="76">
        <v>30</v>
      </c>
      <c r="D20" s="85">
        <v>30</v>
      </c>
      <c r="E20" s="111">
        <v>30</v>
      </c>
      <c r="F20" s="85">
        <v>30</v>
      </c>
      <c r="G20" s="111">
        <v>30</v>
      </c>
      <c r="H20" s="85">
        <v>30</v>
      </c>
      <c r="I20" s="111">
        <v>30</v>
      </c>
      <c r="J20" s="85">
        <v>30</v>
      </c>
      <c r="K20" s="111">
        <v>22</v>
      </c>
      <c r="L20" s="85">
        <v>30</v>
      </c>
      <c r="M20" s="111">
        <v>27.5</v>
      </c>
      <c r="N20" s="85">
        <v>30</v>
      </c>
      <c r="O20" s="111">
        <v>30</v>
      </c>
      <c r="P20" s="85">
        <v>30</v>
      </c>
      <c r="Q20" s="111">
        <v>30</v>
      </c>
      <c r="R20" s="85">
        <v>30</v>
      </c>
      <c r="S20" s="111">
        <v>30</v>
      </c>
      <c r="T20" s="85">
        <v>30</v>
      </c>
      <c r="U20" s="114">
        <v>30</v>
      </c>
      <c r="V20" s="76">
        <v>13</v>
      </c>
      <c r="W20" s="85">
        <v>13</v>
      </c>
      <c r="X20" s="111">
        <v>13</v>
      </c>
      <c r="Y20" s="85">
        <v>13</v>
      </c>
      <c r="Z20" s="111">
        <v>13</v>
      </c>
      <c r="AA20" s="85">
        <v>13</v>
      </c>
      <c r="AB20" s="111">
        <v>13</v>
      </c>
      <c r="AC20" s="85">
        <v>13</v>
      </c>
      <c r="AD20" s="111">
        <v>10</v>
      </c>
      <c r="AE20" s="85">
        <v>12</v>
      </c>
      <c r="AF20" s="111">
        <v>10.5</v>
      </c>
      <c r="AG20" s="85">
        <v>13</v>
      </c>
      <c r="AH20" s="111">
        <v>13</v>
      </c>
      <c r="AI20" s="85">
        <v>12</v>
      </c>
      <c r="AJ20" s="111">
        <v>12</v>
      </c>
      <c r="AK20" s="85">
        <v>12</v>
      </c>
      <c r="AL20" s="111">
        <v>12</v>
      </c>
      <c r="AM20" s="85">
        <v>12</v>
      </c>
      <c r="AN20" s="114">
        <v>12</v>
      </c>
      <c r="AO20" s="76">
        <v>9</v>
      </c>
      <c r="AP20" s="85">
        <v>9</v>
      </c>
      <c r="AQ20" s="111">
        <v>9</v>
      </c>
      <c r="AR20" s="85">
        <v>9</v>
      </c>
      <c r="AS20" s="111">
        <v>8.5</v>
      </c>
      <c r="AT20" s="85">
        <v>10</v>
      </c>
      <c r="AU20" s="111">
        <v>9</v>
      </c>
      <c r="AV20" s="85">
        <v>10</v>
      </c>
      <c r="AW20" s="111">
        <v>9</v>
      </c>
      <c r="AX20" s="85">
        <v>8</v>
      </c>
      <c r="AY20" s="111">
        <v>8</v>
      </c>
      <c r="AZ20" s="85">
        <v>8</v>
      </c>
      <c r="BA20" s="111">
        <v>9</v>
      </c>
      <c r="BB20" s="85">
        <v>8</v>
      </c>
      <c r="BC20" s="114">
        <v>8</v>
      </c>
    </row>
    <row r="21" spans="1:55" x14ac:dyDescent="0.2">
      <c r="A21" s="154"/>
      <c r="B21" s="81" t="s">
        <v>57</v>
      </c>
      <c r="C21" s="76"/>
      <c r="D21" s="85"/>
      <c r="E21" s="111"/>
      <c r="F21" s="85"/>
      <c r="G21" s="111"/>
      <c r="H21" s="85"/>
      <c r="I21" s="111"/>
      <c r="J21" s="85"/>
      <c r="K21" s="111"/>
      <c r="L21" s="85"/>
      <c r="M21" s="111"/>
      <c r="N21" s="85"/>
      <c r="O21" s="111"/>
      <c r="P21" s="85"/>
      <c r="Q21" s="111"/>
      <c r="R21" s="85"/>
      <c r="S21" s="111"/>
      <c r="T21" s="85"/>
      <c r="U21" s="114"/>
      <c r="V21" s="76"/>
      <c r="W21" s="85"/>
      <c r="X21" s="111"/>
      <c r="Y21" s="85"/>
      <c r="Z21" s="111"/>
      <c r="AA21" s="85"/>
      <c r="AB21" s="111"/>
      <c r="AC21" s="85"/>
      <c r="AD21" s="111"/>
      <c r="AE21" s="85"/>
      <c r="AF21" s="111"/>
      <c r="AG21" s="85"/>
      <c r="AH21" s="111"/>
      <c r="AI21" s="85"/>
      <c r="AJ21" s="111"/>
      <c r="AK21" s="85"/>
      <c r="AL21" s="111"/>
      <c r="AM21" s="85"/>
      <c r="AN21" s="114"/>
      <c r="AO21" s="76">
        <v>2</v>
      </c>
      <c r="AP21" s="85">
        <v>2</v>
      </c>
      <c r="AQ21" s="111">
        <v>3</v>
      </c>
      <c r="AR21" s="85">
        <v>3</v>
      </c>
      <c r="AS21" s="111">
        <v>3</v>
      </c>
      <c r="AT21" s="85">
        <v>2</v>
      </c>
      <c r="AU21" s="111">
        <v>2</v>
      </c>
      <c r="AV21" s="85">
        <v>2</v>
      </c>
      <c r="AW21" s="111">
        <v>3</v>
      </c>
      <c r="AX21" s="85">
        <v>3</v>
      </c>
      <c r="AY21" s="111">
        <v>3</v>
      </c>
      <c r="AZ21" s="85">
        <v>3</v>
      </c>
      <c r="BA21" s="111">
        <v>3</v>
      </c>
      <c r="BB21" s="85">
        <v>3</v>
      </c>
      <c r="BC21" s="114">
        <v>3</v>
      </c>
    </row>
    <row r="22" spans="1:55" ht="15" customHeight="1" x14ac:dyDescent="0.2">
      <c r="A22" s="155" t="s">
        <v>80</v>
      </c>
      <c r="B22" s="80" t="s">
        <v>58</v>
      </c>
      <c r="C22" s="76">
        <v>2</v>
      </c>
      <c r="D22" s="85">
        <v>2</v>
      </c>
      <c r="E22" s="111">
        <v>2</v>
      </c>
      <c r="F22" s="85">
        <v>2</v>
      </c>
      <c r="G22" s="111">
        <v>2</v>
      </c>
      <c r="H22" s="85">
        <v>2</v>
      </c>
      <c r="I22" s="111">
        <v>2</v>
      </c>
      <c r="J22" s="85">
        <v>2</v>
      </c>
      <c r="K22" s="111">
        <v>2</v>
      </c>
      <c r="L22" s="85">
        <v>1</v>
      </c>
      <c r="M22" s="111">
        <v>2</v>
      </c>
      <c r="N22" s="85">
        <v>2</v>
      </c>
      <c r="O22" s="111">
        <v>2</v>
      </c>
      <c r="P22" s="85">
        <v>2</v>
      </c>
      <c r="Q22" s="111">
        <v>2</v>
      </c>
      <c r="R22" s="85">
        <v>2</v>
      </c>
      <c r="S22" s="111">
        <v>2</v>
      </c>
      <c r="T22" s="85">
        <v>2</v>
      </c>
      <c r="U22" s="114">
        <v>2</v>
      </c>
      <c r="V22" s="76"/>
      <c r="W22" s="85"/>
      <c r="X22" s="111"/>
      <c r="Y22" s="85"/>
      <c r="Z22" s="111"/>
      <c r="AA22" s="85"/>
      <c r="AB22" s="111"/>
      <c r="AC22" s="85"/>
      <c r="AD22" s="111"/>
      <c r="AE22" s="85"/>
      <c r="AF22" s="111"/>
      <c r="AG22" s="85"/>
      <c r="AH22" s="111"/>
      <c r="AI22" s="85"/>
      <c r="AJ22" s="111"/>
      <c r="AK22" s="85"/>
      <c r="AL22" s="111"/>
      <c r="AM22" s="85"/>
      <c r="AN22" s="114"/>
      <c r="AO22" s="76"/>
      <c r="AP22" s="85"/>
      <c r="AQ22" s="111"/>
      <c r="AR22" s="85"/>
      <c r="AS22" s="111"/>
      <c r="AT22" s="85"/>
      <c r="AU22" s="111"/>
      <c r="AV22" s="85"/>
      <c r="AW22" s="111"/>
      <c r="AX22" s="85"/>
      <c r="AY22" s="111"/>
      <c r="AZ22" s="85"/>
      <c r="BA22" s="111"/>
      <c r="BB22" s="85"/>
      <c r="BC22" s="114"/>
    </row>
    <row r="23" spans="1:55" x14ac:dyDescent="0.2">
      <c r="A23" s="156"/>
      <c r="B23" s="81" t="s">
        <v>59</v>
      </c>
      <c r="C23" s="76">
        <v>1</v>
      </c>
      <c r="D23" s="85">
        <v>1</v>
      </c>
      <c r="E23" s="111">
        <v>1</v>
      </c>
      <c r="F23" s="85">
        <v>1</v>
      </c>
      <c r="G23" s="111">
        <v>1</v>
      </c>
      <c r="H23" s="85">
        <v>1</v>
      </c>
      <c r="I23" s="111">
        <v>1</v>
      </c>
      <c r="J23" s="85">
        <v>1</v>
      </c>
      <c r="K23" s="111">
        <v>1</v>
      </c>
      <c r="L23" s="85">
        <v>1</v>
      </c>
      <c r="M23" s="111">
        <v>1</v>
      </c>
      <c r="N23" s="85">
        <v>1</v>
      </c>
      <c r="O23" s="111">
        <v>1</v>
      </c>
      <c r="P23" s="85">
        <v>1</v>
      </c>
      <c r="Q23" s="111" t="s">
        <v>119</v>
      </c>
      <c r="R23" s="85">
        <v>1</v>
      </c>
      <c r="S23" s="111"/>
      <c r="T23" s="85">
        <v>1</v>
      </c>
      <c r="U23" s="114">
        <v>1</v>
      </c>
      <c r="V23" s="76"/>
      <c r="W23" s="85"/>
      <c r="X23" s="111"/>
      <c r="Y23" s="85"/>
      <c r="Z23" s="111"/>
      <c r="AA23" s="85"/>
      <c r="AB23" s="111"/>
      <c r="AC23" s="85"/>
      <c r="AD23" s="111"/>
      <c r="AE23" s="85"/>
      <c r="AF23" s="111"/>
      <c r="AG23" s="85"/>
      <c r="AH23" s="111"/>
      <c r="AI23" s="85"/>
      <c r="AJ23" s="111"/>
      <c r="AK23" s="85"/>
      <c r="AL23" s="111"/>
      <c r="AM23" s="85"/>
      <c r="AN23" s="114"/>
      <c r="AO23" s="76"/>
      <c r="AP23" s="85"/>
      <c r="AQ23" s="111"/>
      <c r="AR23" s="85"/>
      <c r="AS23" s="111"/>
      <c r="AT23" s="85"/>
      <c r="AU23" s="111"/>
      <c r="AV23" s="85"/>
      <c r="AW23" s="111"/>
      <c r="AX23" s="85"/>
      <c r="AY23" s="111"/>
      <c r="AZ23" s="85"/>
      <c r="BA23" s="111"/>
      <c r="BB23" s="85"/>
      <c r="BC23" s="114"/>
    </row>
    <row r="24" spans="1:55" x14ac:dyDescent="0.2">
      <c r="A24" s="156"/>
      <c r="B24" s="80" t="s">
        <v>60</v>
      </c>
      <c r="C24" s="76">
        <v>5</v>
      </c>
      <c r="D24" s="85">
        <v>5</v>
      </c>
      <c r="E24" s="111">
        <v>5</v>
      </c>
      <c r="F24" s="85">
        <v>5</v>
      </c>
      <c r="G24" s="111">
        <v>5</v>
      </c>
      <c r="H24" s="85">
        <v>5</v>
      </c>
      <c r="I24" s="111">
        <v>5</v>
      </c>
      <c r="J24" s="85">
        <v>5</v>
      </c>
      <c r="K24" s="111">
        <v>4</v>
      </c>
      <c r="L24" s="85">
        <v>3</v>
      </c>
      <c r="M24" s="111">
        <v>3</v>
      </c>
      <c r="N24" s="85">
        <v>4</v>
      </c>
      <c r="O24" s="111">
        <v>4</v>
      </c>
      <c r="P24" s="85">
        <v>4</v>
      </c>
      <c r="Q24" s="111">
        <v>4</v>
      </c>
      <c r="R24" s="85">
        <v>4</v>
      </c>
      <c r="S24" s="111">
        <v>4</v>
      </c>
      <c r="T24" s="85">
        <v>4</v>
      </c>
      <c r="U24" s="114">
        <v>4</v>
      </c>
      <c r="V24" s="76"/>
      <c r="W24" s="85"/>
      <c r="X24" s="111"/>
      <c r="Y24" s="85"/>
      <c r="Z24" s="111"/>
      <c r="AA24" s="85"/>
      <c r="AB24" s="111"/>
      <c r="AC24" s="85"/>
      <c r="AD24" s="111"/>
      <c r="AE24" s="85"/>
      <c r="AF24" s="111"/>
      <c r="AG24" s="85"/>
      <c r="AH24" s="111"/>
      <c r="AI24" s="85"/>
      <c r="AJ24" s="111"/>
      <c r="AK24" s="85"/>
      <c r="AL24" s="111"/>
      <c r="AM24" s="85"/>
      <c r="AN24" s="114"/>
      <c r="AO24" s="76"/>
      <c r="AP24" s="85"/>
      <c r="AQ24" s="111"/>
      <c r="AR24" s="85">
        <v>1</v>
      </c>
      <c r="AS24" s="111"/>
      <c r="AT24" s="85"/>
      <c r="AU24" s="111"/>
      <c r="AV24" s="85"/>
      <c r="AW24" s="111"/>
      <c r="AX24" s="85"/>
      <c r="AY24" s="111"/>
      <c r="AZ24" s="85"/>
      <c r="BA24" s="111"/>
      <c r="BB24" s="85"/>
      <c r="BC24" s="114"/>
    </row>
    <row r="25" spans="1:55" x14ac:dyDescent="0.2">
      <c r="A25" s="156"/>
      <c r="B25" s="81" t="s">
        <v>61</v>
      </c>
      <c r="C25" s="76">
        <v>12</v>
      </c>
      <c r="D25" s="85">
        <v>12</v>
      </c>
      <c r="E25" s="111">
        <v>12</v>
      </c>
      <c r="F25" s="85">
        <v>12</v>
      </c>
      <c r="G25" s="111">
        <v>12</v>
      </c>
      <c r="H25" s="85">
        <v>12</v>
      </c>
      <c r="I25" s="111">
        <v>12</v>
      </c>
      <c r="J25" s="85">
        <v>12</v>
      </c>
      <c r="K25" s="111">
        <v>12</v>
      </c>
      <c r="L25" s="85">
        <v>8</v>
      </c>
      <c r="M25" s="111">
        <v>8</v>
      </c>
      <c r="N25" s="85">
        <v>10</v>
      </c>
      <c r="O25" s="111">
        <v>11</v>
      </c>
      <c r="P25" s="85">
        <v>10</v>
      </c>
      <c r="Q25" s="111">
        <v>11</v>
      </c>
      <c r="R25" s="85">
        <v>11</v>
      </c>
      <c r="S25" s="111">
        <v>11</v>
      </c>
      <c r="T25" s="85">
        <v>10</v>
      </c>
      <c r="U25" s="114">
        <v>10</v>
      </c>
      <c r="V25" s="76">
        <v>1</v>
      </c>
      <c r="W25" s="85">
        <v>1</v>
      </c>
      <c r="X25" s="111">
        <v>1</v>
      </c>
      <c r="Y25" s="85">
        <v>1</v>
      </c>
      <c r="Z25" s="111">
        <v>1</v>
      </c>
      <c r="AA25" s="85">
        <v>1</v>
      </c>
      <c r="AB25" s="111">
        <v>1</v>
      </c>
      <c r="AC25" s="85">
        <v>1</v>
      </c>
      <c r="AD25" s="111"/>
      <c r="AE25" s="85"/>
      <c r="AF25" s="111"/>
      <c r="AG25" s="85"/>
      <c r="AH25" s="111"/>
      <c r="AI25" s="85"/>
      <c r="AJ25" s="111"/>
      <c r="AK25" s="85"/>
      <c r="AL25" s="111"/>
      <c r="AM25" s="85"/>
      <c r="AN25" s="114"/>
      <c r="AO25" s="76"/>
      <c r="AP25" s="85"/>
      <c r="AQ25" s="111"/>
      <c r="AR25" s="85"/>
      <c r="AS25" s="111"/>
      <c r="AT25" s="85"/>
      <c r="AU25" s="111"/>
      <c r="AV25" s="85"/>
      <c r="AW25" s="111"/>
      <c r="AX25" s="85"/>
      <c r="AY25" s="111"/>
      <c r="AZ25" s="85"/>
      <c r="BA25" s="111"/>
      <c r="BB25" s="85"/>
      <c r="BC25" s="114"/>
    </row>
    <row r="26" spans="1:55" x14ac:dyDescent="0.2">
      <c r="A26" s="157"/>
      <c r="B26" s="80" t="s">
        <v>62</v>
      </c>
      <c r="C26" s="76">
        <v>6</v>
      </c>
      <c r="D26" s="85">
        <v>6</v>
      </c>
      <c r="E26" s="111">
        <v>6</v>
      </c>
      <c r="F26" s="85">
        <v>6</v>
      </c>
      <c r="G26" s="111">
        <v>6</v>
      </c>
      <c r="H26" s="85">
        <v>6</v>
      </c>
      <c r="I26" s="111">
        <v>6</v>
      </c>
      <c r="J26" s="85">
        <v>6</v>
      </c>
      <c r="K26" s="111">
        <v>6</v>
      </c>
      <c r="L26" s="85">
        <v>5</v>
      </c>
      <c r="M26" s="111">
        <v>6</v>
      </c>
      <c r="N26" s="85">
        <v>6</v>
      </c>
      <c r="O26" s="111">
        <v>6</v>
      </c>
      <c r="P26" s="85">
        <v>6</v>
      </c>
      <c r="Q26" s="111">
        <v>6</v>
      </c>
      <c r="R26" s="85">
        <v>6</v>
      </c>
      <c r="S26" s="111">
        <v>6</v>
      </c>
      <c r="T26" s="85">
        <v>6</v>
      </c>
      <c r="U26" s="114">
        <v>6</v>
      </c>
      <c r="V26" s="76"/>
      <c r="W26" s="85"/>
      <c r="X26" s="111"/>
      <c r="Y26" s="85"/>
      <c r="Z26" s="111"/>
      <c r="AA26" s="85">
        <v>1</v>
      </c>
      <c r="AB26" s="111">
        <v>1</v>
      </c>
      <c r="AC26" s="85">
        <v>1</v>
      </c>
      <c r="AD26" s="111"/>
      <c r="AE26" s="85"/>
      <c r="AF26" s="111"/>
      <c r="AG26" s="85"/>
      <c r="AH26" s="111"/>
      <c r="AI26" s="85"/>
      <c r="AJ26" s="111"/>
      <c r="AK26" s="85"/>
      <c r="AL26" s="111"/>
      <c r="AM26" s="85"/>
      <c r="AN26" s="114"/>
      <c r="AO26" s="76"/>
      <c r="AP26" s="85"/>
      <c r="AQ26" s="111"/>
      <c r="AR26" s="85">
        <v>2</v>
      </c>
      <c r="AS26" s="111">
        <v>2</v>
      </c>
      <c r="AT26" s="85"/>
      <c r="AU26" s="111">
        <v>1</v>
      </c>
      <c r="AV26" s="85">
        <v>1</v>
      </c>
      <c r="AW26" s="111">
        <v>1</v>
      </c>
      <c r="AX26" s="85">
        <v>1</v>
      </c>
      <c r="AY26" s="111">
        <v>1</v>
      </c>
      <c r="AZ26" s="85">
        <v>1</v>
      </c>
      <c r="BA26" s="111">
        <v>1</v>
      </c>
      <c r="BB26" s="85"/>
      <c r="BC26" s="114"/>
    </row>
    <row r="27" spans="1:55" x14ac:dyDescent="0.2">
      <c r="A27" s="158" t="s">
        <v>77</v>
      </c>
      <c r="B27" s="81" t="s">
        <v>63</v>
      </c>
      <c r="C27" s="76">
        <v>10</v>
      </c>
      <c r="D27" s="85">
        <v>10</v>
      </c>
      <c r="E27" s="111">
        <v>10</v>
      </c>
      <c r="F27" s="85">
        <v>10</v>
      </c>
      <c r="G27" s="111">
        <v>10</v>
      </c>
      <c r="H27" s="85">
        <v>10</v>
      </c>
      <c r="I27" s="111">
        <v>10</v>
      </c>
      <c r="J27" s="85">
        <v>10</v>
      </c>
      <c r="K27" s="111">
        <v>8</v>
      </c>
      <c r="L27" s="85">
        <v>11</v>
      </c>
      <c r="M27" s="111">
        <v>8</v>
      </c>
      <c r="N27" s="85">
        <v>9</v>
      </c>
      <c r="O27" s="111">
        <v>9</v>
      </c>
      <c r="P27" s="85">
        <v>10</v>
      </c>
      <c r="Q27" s="111">
        <v>9</v>
      </c>
      <c r="R27" s="85">
        <v>10</v>
      </c>
      <c r="S27" s="111">
        <v>9</v>
      </c>
      <c r="T27" s="85">
        <v>11</v>
      </c>
      <c r="U27" s="114">
        <v>11</v>
      </c>
      <c r="V27" s="76">
        <v>6</v>
      </c>
      <c r="W27" s="85">
        <v>6</v>
      </c>
      <c r="X27" s="111">
        <v>5</v>
      </c>
      <c r="Y27" s="85">
        <v>5</v>
      </c>
      <c r="Z27" s="111">
        <v>6</v>
      </c>
      <c r="AA27" s="85">
        <v>5</v>
      </c>
      <c r="AB27" s="111">
        <v>5</v>
      </c>
      <c r="AC27" s="85">
        <v>5</v>
      </c>
      <c r="AD27" s="111">
        <v>4</v>
      </c>
      <c r="AE27" s="85">
        <v>3</v>
      </c>
      <c r="AF27" s="111">
        <v>3</v>
      </c>
      <c r="AG27" s="85">
        <v>3</v>
      </c>
      <c r="AH27" s="111">
        <v>4</v>
      </c>
      <c r="AI27" s="85">
        <v>4</v>
      </c>
      <c r="AJ27" s="111">
        <v>4</v>
      </c>
      <c r="AK27" s="85">
        <v>4</v>
      </c>
      <c r="AL27" s="111">
        <v>4</v>
      </c>
      <c r="AM27" s="85">
        <v>5</v>
      </c>
      <c r="AN27" s="114">
        <v>4</v>
      </c>
      <c r="AO27" s="76"/>
      <c r="AP27" s="85"/>
      <c r="AQ27" s="111"/>
      <c r="AR27" s="85"/>
      <c r="AS27" s="111"/>
      <c r="AT27" s="85"/>
      <c r="AU27" s="111"/>
      <c r="AV27" s="85"/>
      <c r="AW27" s="111"/>
      <c r="AX27" s="85"/>
      <c r="AY27" s="111"/>
      <c r="AZ27" s="85"/>
      <c r="BA27" s="111"/>
      <c r="BB27" s="85"/>
      <c r="BC27" s="114"/>
    </row>
    <row r="28" spans="1:55" x14ac:dyDescent="0.2">
      <c r="A28" s="153"/>
      <c r="B28" s="80" t="s">
        <v>64</v>
      </c>
      <c r="C28" s="76">
        <v>7</v>
      </c>
      <c r="D28" s="85">
        <v>7</v>
      </c>
      <c r="E28" s="111">
        <v>7</v>
      </c>
      <c r="F28" s="85">
        <v>7</v>
      </c>
      <c r="G28" s="111">
        <v>7</v>
      </c>
      <c r="H28" s="85">
        <v>7</v>
      </c>
      <c r="I28" s="111">
        <v>7</v>
      </c>
      <c r="J28" s="85">
        <v>7</v>
      </c>
      <c r="K28" s="111">
        <v>7</v>
      </c>
      <c r="L28" s="85">
        <v>8</v>
      </c>
      <c r="M28" s="111">
        <v>8</v>
      </c>
      <c r="N28" s="85">
        <v>8</v>
      </c>
      <c r="O28" s="111">
        <v>8</v>
      </c>
      <c r="P28" s="85">
        <v>8</v>
      </c>
      <c r="Q28" s="111">
        <v>8</v>
      </c>
      <c r="R28" s="85">
        <v>8</v>
      </c>
      <c r="S28" s="111">
        <v>8</v>
      </c>
      <c r="T28" s="85">
        <v>8</v>
      </c>
      <c r="U28" s="114">
        <v>8</v>
      </c>
      <c r="V28" s="76">
        <v>1</v>
      </c>
      <c r="W28" s="85">
        <v>1</v>
      </c>
      <c r="X28" s="111">
        <v>1</v>
      </c>
      <c r="Y28" s="85">
        <v>1</v>
      </c>
      <c r="Z28" s="111">
        <v>2</v>
      </c>
      <c r="AA28" s="85">
        <v>2</v>
      </c>
      <c r="AB28" s="111">
        <v>1</v>
      </c>
      <c r="AC28" s="85">
        <v>1</v>
      </c>
      <c r="AD28" s="111">
        <v>2</v>
      </c>
      <c r="AE28" s="85">
        <v>1</v>
      </c>
      <c r="AF28" s="111">
        <v>2</v>
      </c>
      <c r="AG28" s="85">
        <v>1</v>
      </c>
      <c r="AH28" s="111">
        <v>2</v>
      </c>
      <c r="AI28" s="85">
        <v>2</v>
      </c>
      <c r="AJ28" s="111">
        <v>1</v>
      </c>
      <c r="AK28" s="85">
        <v>1</v>
      </c>
      <c r="AL28" s="111">
        <v>1</v>
      </c>
      <c r="AM28" s="85">
        <v>1</v>
      </c>
      <c r="AN28" s="114">
        <v>1</v>
      </c>
      <c r="AO28" s="76">
        <v>3</v>
      </c>
      <c r="AP28" s="85">
        <v>3</v>
      </c>
      <c r="AQ28" s="111">
        <v>4</v>
      </c>
      <c r="AR28" s="85">
        <v>3</v>
      </c>
      <c r="AS28" s="111">
        <v>3</v>
      </c>
      <c r="AT28" s="85">
        <v>3</v>
      </c>
      <c r="AU28" s="111">
        <v>3</v>
      </c>
      <c r="AV28" s="85">
        <v>3</v>
      </c>
      <c r="AW28" s="111">
        <v>3</v>
      </c>
      <c r="AX28" s="85">
        <v>3</v>
      </c>
      <c r="AY28" s="111">
        <v>3</v>
      </c>
      <c r="AZ28" s="85">
        <v>3</v>
      </c>
      <c r="BA28" s="111">
        <v>3</v>
      </c>
      <c r="BB28" s="85">
        <v>3</v>
      </c>
      <c r="BC28" s="114">
        <v>3</v>
      </c>
    </row>
    <row r="29" spans="1:55" x14ac:dyDescent="0.2">
      <c r="A29" s="153"/>
      <c r="B29" s="81" t="s">
        <v>65</v>
      </c>
      <c r="C29" s="76">
        <v>10</v>
      </c>
      <c r="D29" s="85">
        <v>10</v>
      </c>
      <c r="E29" s="111">
        <v>10</v>
      </c>
      <c r="F29" s="85">
        <v>10</v>
      </c>
      <c r="G29" s="111">
        <v>10</v>
      </c>
      <c r="H29" s="85">
        <v>10</v>
      </c>
      <c r="I29" s="111">
        <v>10</v>
      </c>
      <c r="J29" s="85">
        <v>10</v>
      </c>
      <c r="K29" s="111">
        <v>9</v>
      </c>
      <c r="L29" s="85">
        <v>10</v>
      </c>
      <c r="M29" s="111">
        <v>9</v>
      </c>
      <c r="N29" s="85">
        <v>11</v>
      </c>
      <c r="O29" s="111">
        <v>11</v>
      </c>
      <c r="P29" s="85">
        <v>11</v>
      </c>
      <c r="Q29" s="111">
        <v>11</v>
      </c>
      <c r="R29" s="85">
        <v>11</v>
      </c>
      <c r="S29" s="111">
        <v>11</v>
      </c>
      <c r="T29" s="85">
        <v>11</v>
      </c>
      <c r="U29" s="114">
        <v>11</v>
      </c>
      <c r="V29" s="76"/>
      <c r="W29" s="85"/>
      <c r="X29" s="111"/>
      <c r="Y29" s="85"/>
      <c r="Z29" s="111"/>
      <c r="AA29" s="85">
        <v>1</v>
      </c>
      <c r="AB29" s="111">
        <v>1</v>
      </c>
      <c r="AC29" s="85">
        <v>1</v>
      </c>
      <c r="AD29" s="111">
        <v>1</v>
      </c>
      <c r="AE29" s="85"/>
      <c r="AF29" s="111"/>
      <c r="AG29" s="85"/>
      <c r="AH29" s="111"/>
      <c r="AI29" s="85"/>
      <c r="AJ29" s="111"/>
      <c r="AK29" s="85"/>
      <c r="AL29" s="111"/>
      <c r="AM29" s="85"/>
      <c r="AN29" s="114"/>
      <c r="AO29" s="76"/>
      <c r="AP29" s="85"/>
      <c r="AQ29" s="111"/>
      <c r="AR29" s="85"/>
      <c r="AS29" s="111"/>
      <c r="AT29" s="85"/>
      <c r="AU29" s="111"/>
      <c r="AV29" s="85"/>
      <c r="AW29" s="111"/>
      <c r="AX29" s="85"/>
      <c r="AY29" s="111"/>
      <c r="AZ29" s="85"/>
      <c r="BA29" s="111"/>
      <c r="BB29" s="85"/>
      <c r="BC29" s="114"/>
    </row>
    <row r="30" spans="1:55" x14ac:dyDescent="0.2">
      <c r="A30" s="153"/>
      <c r="B30" s="80" t="s">
        <v>66</v>
      </c>
      <c r="C30" s="76">
        <v>7</v>
      </c>
      <c r="D30" s="85">
        <v>7</v>
      </c>
      <c r="E30" s="111">
        <v>7</v>
      </c>
      <c r="F30" s="85">
        <v>7</v>
      </c>
      <c r="G30" s="111">
        <v>7</v>
      </c>
      <c r="H30" s="85">
        <v>7</v>
      </c>
      <c r="I30" s="111">
        <v>7</v>
      </c>
      <c r="J30" s="85">
        <v>7</v>
      </c>
      <c r="K30" s="111">
        <v>7</v>
      </c>
      <c r="L30" s="85">
        <v>6</v>
      </c>
      <c r="M30" s="111">
        <v>6</v>
      </c>
      <c r="N30" s="85">
        <v>4</v>
      </c>
      <c r="O30" s="111">
        <v>6</v>
      </c>
      <c r="P30" s="85">
        <v>7</v>
      </c>
      <c r="Q30" s="111">
        <v>6</v>
      </c>
      <c r="R30" s="85">
        <v>5</v>
      </c>
      <c r="S30" s="111">
        <v>6</v>
      </c>
      <c r="T30" s="85">
        <v>7</v>
      </c>
      <c r="U30" s="114">
        <v>7</v>
      </c>
      <c r="V30" s="76"/>
      <c r="W30" s="85"/>
      <c r="X30" s="111"/>
      <c r="Y30" s="85"/>
      <c r="Z30" s="111"/>
      <c r="AA30" s="85"/>
      <c r="AB30" s="111"/>
      <c r="AC30" s="85"/>
      <c r="AD30" s="111"/>
      <c r="AE30" s="85"/>
      <c r="AF30" s="111"/>
      <c r="AG30" s="85"/>
      <c r="AH30" s="111"/>
      <c r="AI30" s="85"/>
      <c r="AJ30" s="111"/>
      <c r="AK30" s="85"/>
      <c r="AL30" s="111"/>
      <c r="AM30" s="85"/>
      <c r="AN30" s="114"/>
      <c r="AO30" s="76"/>
      <c r="AP30" s="85"/>
      <c r="AQ30" s="111"/>
      <c r="AR30" s="85"/>
      <c r="AS30" s="111"/>
      <c r="AT30" s="85"/>
      <c r="AU30" s="111"/>
      <c r="AV30" s="85"/>
      <c r="AW30" s="111"/>
      <c r="AX30" s="85"/>
      <c r="AY30" s="111"/>
      <c r="AZ30" s="85"/>
      <c r="BA30" s="111"/>
      <c r="BB30" s="85"/>
      <c r="BC30" s="114"/>
    </row>
    <row r="31" spans="1:55" x14ac:dyDescent="0.2">
      <c r="A31" s="153"/>
      <c r="B31" s="81" t="s">
        <v>67</v>
      </c>
      <c r="C31" s="76">
        <v>11</v>
      </c>
      <c r="D31" s="85">
        <v>11</v>
      </c>
      <c r="E31" s="111">
        <v>11</v>
      </c>
      <c r="F31" s="85">
        <v>11</v>
      </c>
      <c r="G31" s="111">
        <v>11</v>
      </c>
      <c r="H31" s="85">
        <v>11</v>
      </c>
      <c r="I31" s="111">
        <v>11</v>
      </c>
      <c r="J31" s="85">
        <v>11</v>
      </c>
      <c r="K31" s="111">
        <v>10.5</v>
      </c>
      <c r="L31" s="85">
        <v>8</v>
      </c>
      <c r="M31" s="111">
        <v>8.5</v>
      </c>
      <c r="N31" s="85">
        <v>11</v>
      </c>
      <c r="O31" s="111">
        <v>11</v>
      </c>
      <c r="P31" s="85">
        <v>11</v>
      </c>
      <c r="Q31" s="111">
        <v>10</v>
      </c>
      <c r="R31" s="85">
        <v>10</v>
      </c>
      <c r="S31" s="111">
        <v>10</v>
      </c>
      <c r="T31" s="85">
        <v>11</v>
      </c>
      <c r="U31" s="114">
        <v>11</v>
      </c>
      <c r="V31" s="76">
        <v>1</v>
      </c>
      <c r="W31" s="85">
        <v>1</v>
      </c>
      <c r="X31" s="111">
        <v>2</v>
      </c>
      <c r="Y31" s="85">
        <v>1</v>
      </c>
      <c r="Z31" s="111">
        <v>2</v>
      </c>
      <c r="AA31" s="85">
        <v>2</v>
      </c>
      <c r="AB31" s="111">
        <v>2</v>
      </c>
      <c r="AC31" s="85">
        <v>1</v>
      </c>
      <c r="AD31" s="111">
        <v>2</v>
      </c>
      <c r="AE31" s="85">
        <v>1</v>
      </c>
      <c r="AF31" s="111">
        <v>2</v>
      </c>
      <c r="AG31" s="85">
        <v>2</v>
      </c>
      <c r="AH31" s="111">
        <v>2</v>
      </c>
      <c r="AI31" s="85">
        <v>2</v>
      </c>
      <c r="AJ31" s="111">
        <v>1</v>
      </c>
      <c r="AK31" s="85">
        <v>1</v>
      </c>
      <c r="AL31" s="111">
        <v>1</v>
      </c>
      <c r="AM31" s="85">
        <v>1</v>
      </c>
      <c r="AN31" s="114">
        <v>1</v>
      </c>
      <c r="AO31" s="76"/>
      <c r="AP31" s="85"/>
      <c r="AQ31" s="111"/>
      <c r="AR31" s="85"/>
      <c r="AS31" s="111"/>
      <c r="AT31" s="85"/>
      <c r="AU31" s="111"/>
      <c r="AV31" s="85"/>
      <c r="AW31" s="111"/>
      <c r="AX31" s="85"/>
      <c r="AY31" s="111"/>
      <c r="AZ31" s="85"/>
      <c r="BA31" s="111"/>
      <c r="BB31" s="85"/>
      <c r="BC31" s="114"/>
    </row>
    <row r="32" spans="1:55" x14ac:dyDescent="0.2">
      <c r="A32" s="153"/>
      <c r="B32" s="80" t="s">
        <v>68</v>
      </c>
      <c r="C32" s="76">
        <v>13</v>
      </c>
      <c r="D32" s="85">
        <v>13</v>
      </c>
      <c r="E32" s="111">
        <v>13</v>
      </c>
      <c r="F32" s="85">
        <v>13</v>
      </c>
      <c r="G32" s="111">
        <v>13</v>
      </c>
      <c r="H32" s="85">
        <v>13</v>
      </c>
      <c r="I32" s="111">
        <v>13</v>
      </c>
      <c r="J32" s="85">
        <v>13</v>
      </c>
      <c r="K32" s="111">
        <v>12</v>
      </c>
      <c r="L32" s="85">
        <v>12</v>
      </c>
      <c r="M32" s="111">
        <v>11.5</v>
      </c>
      <c r="N32" s="85">
        <v>13</v>
      </c>
      <c r="O32" s="111">
        <v>13</v>
      </c>
      <c r="P32" s="85">
        <v>13</v>
      </c>
      <c r="Q32" s="111">
        <v>13</v>
      </c>
      <c r="R32" s="85">
        <v>14</v>
      </c>
      <c r="S32" s="111">
        <v>14</v>
      </c>
      <c r="T32" s="85">
        <v>14</v>
      </c>
      <c r="U32" s="114">
        <v>14</v>
      </c>
      <c r="V32" s="76">
        <v>3</v>
      </c>
      <c r="W32" s="85">
        <v>3</v>
      </c>
      <c r="X32" s="111">
        <v>4</v>
      </c>
      <c r="Y32" s="85">
        <v>2</v>
      </c>
      <c r="Z32" s="111">
        <v>2</v>
      </c>
      <c r="AA32" s="85">
        <v>3</v>
      </c>
      <c r="AB32" s="111">
        <v>3</v>
      </c>
      <c r="AC32" s="85">
        <v>2</v>
      </c>
      <c r="AD32" s="111">
        <v>4</v>
      </c>
      <c r="AE32" s="85">
        <v>2</v>
      </c>
      <c r="AF32" s="111">
        <v>3</v>
      </c>
      <c r="AG32" s="85">
        <v>3</v>
      </c>
      <c r="AH32" s="111">
        <v>4</v>
      </c>
      <c r="AI32" s="85">
        <v>4</v>
      </c>
      <c r="AJ32" s="111">
        <v>3</v>
      </c>
      <c r="AK32" s="85">
        <v>2</v>
      </c>
      <c r="AL32" s="111">
        <v>2</v>
      </c>
      <c r="AM32" s="85">
        <v>2</v>
      </c>
      <c r="AN32" s="114">
        <v>2</v>
      </c>
      <c r="AO32" s="76">
        <v>2</v>
      </c>
      <c r="AP32" s="85">
        <v>2</v>
      </c>
      <c r="AQ32" s="111">
        <v>2</v>
      </c>
      <c r="AR32" s="85">
        <v>3</v>
      </c>
      <c r="AS32" s="111">
        <v>3</v>
      </c>
      <c r="AT32" s="85">
        <v>2</v>
      </c>
      <c r="AU32" s="111">
        <v>2</v>
      </c>
      <c r="AV32" s="85">
        <v>2</v>
      </c>
      <c r="AW32" s="111">
        <v>2</v>
      </c>
      <c r="AX32" s="85">
        <v>2</v>
      </c>
      <c r="AY32" s="111">
        <v>2</v>
      </c>
      <c r="AZ32" s="85">
        <v>2</v>
      </c>
      <c r="BA32" s="111">
        <v>2</v>
      </c>
      <c r="BB32" s="85">
        <v>2</v>
      </c>
      <c r="BC32" s="114">
        <v>2</v>
      </c>
    </row>
    <row r="33" spans="1:55" x14ac:dyDescent="0.2">
      <c r="A33" s="153"/>
      <c r="B33" s="81" t="s">
        <v>69</v>
      </c>
      <c r="C33" s="76">
        <v>1</v>
      </c>
      <c r="D33" s="85">
        <v>1</v>
      </c>
      <c r="E33" s="111">
        <v>1</v>
      </c>
      <c r="F33" s="85">
        <v>1</v>
      </c>
      <c r="G33" s="111">
        <v>1</v>
      </c>
      <c r="H33" s="85">
        <v>1</v>
      </c>
      <c r="I33" s="111">
        <v>1</v>
      </c>
      <c r="J33" s="85">
        <v>1</v>
      </c>
      <c r="K33" s="111">
        <v>1</v>
      </c>
      <c r="L33" s="85">
        <v>1</v>
      </c>
      <c r="M33" s="111">
        <v>1</v>
      </c>
      <c r="N33" s="85">
        <v>1</v>
      </c>
      <c r="O33" s="111">
        <v>1</v>
      </c>
      <c r="P33" s="85">
        <v>1</v>
      </c>
      <c r="Q33" s="111">
        <v>1</v>
      </c>
      <c r="R33" s="85">
        <v>1</v>
      </c>
      <c r="S33" s="111">
        <v>1</v>
      </c>
      <c r="T33" s="85">
        <v>1</v>
      </c>
      <c r="U33" s="114">
        <v>1</v>
      </c>
      <c r="V33" s="76"/>
      <c r="W33" s="85"/>
      <c r="X33" s="111"/>
      <c r="Y33" s="85"/>
      <c r="Z33" s="111"/>
      <c r="AA33" s="85"/>
      <c r="AB33" s="111"/>
      <c r="AC33" s="85"/>
      <c r="AD33" s="111"/>
      <c r="AE33" s="85"/>
      <c r="AF33" s="111"/>
      <c r="AG33" s="85"/>
      <c r="AH33" s="111"/>
      <c r="AI33" s="85"/>
      <c r="AJ33" s="111"/>
      <c r="AK33" s="85"/>
      <c r="AL33" s="111"/>
      <c r="AM33" s="85"/>
      <c r="AN33" s="114"/>
      <c r="AO33" s="76"/>
      <c r="AP33" s="85"/>
      <c r="AQ33" s="111"/>
      <c r="AR33" s="85"/>
      <c r="AS33" s="111"/>
      <c r="AT33" s="85"/>
      <c r="AU33" s="111"/>
      <c r="AV33" s="85"/>
      <c r="AW33" s="111"/>
      <c r="AX33" s="85"/>
      <c r="AY33" s="111"/>
      <c r="AZ33" s="85"/>
      <c r="BA33" s="111"/>
      <c r="BB33" s="85"/>
      <c r="BC33" s="114"/>
    </row>
    <row r="34" spans="1:55" x14ac:dyDescent="0.2">
      <c r="A34" s="153"/>
      <c r="B34" s="80" t="s">
        <v>70</v>
      </c>
      <c r="C34" s="76"/>
      <c r="D34" s="85"/>
      <c r="E34" s="111"/>
      <c r="F34" s="85"/>
      <c r="G34" s="111"/>
      <c r="H34" s="85"/>
      <c r="I34" s="111"/>
      <c r="J34" s="85"/>
      <c r="K34" s="111">
        <v>1</v>
      </c>
      <c r="L34" s="85">
        <v>1</v>
      </c>
      <c r="M34" s="111">
        <v>1</v>
      </c>
      <c r="N34" s="85">
        <v>1</v>
      </c>
      <c r="O34" s="111"/>
      <c r="P34" s="85"/>
      <c r="Q34" s="111">
        <v>1</v>
      </c>
      <c r="R34" s="85"/>
      <c r="S34" s="111">
        <v>1</v>
      </c>
      <c r="T34" s="85"/>
      <c r="U34" s="114"/>
      <c r="V34" s="76"/>
      <c r="W34" s="85"/>
      <c r="X34" s="111"/>
      <c r="Y34" s="85"/>
      <c r="Z34" s="111"/>
      <c r="AA34" s="85"/>
      <c r="AB34" s="111"/>
      <c r="AC34" s="85"/>
      <c r="AD34" s="111"/>
      <c r="AE34" s="85"/>
      <c r="AF34" s="111"/>
      <c r="AG34" s="85"/>
      <c r="AH34" s="111"/>
      <c r="AI34" s="85"/>
      <c r="AJ34" s="111"/>
      <c r="AK34" s="85"/>
      <c r="AL34" s="111"/>
      <c r="AM34" s="85"/>
      <c r="AN34" s="114"/>
      <c r="AO34" s="76"/>
      <c r="AP34" s="85"/>
      <c r="AQ34" s="111"/>
      <c r="AR34" s="85"/>
      <c r="AS34" s="111"/>
      <c r="AT34" s="85"/>
      <c r="AU34" s="111"/>
      <c r="AV34" s="85"/>
      <c r="AW34" s="111"/>
      <c r="AX34" s="85"/>
      <c r="AY34" s="111"/>
      <c r="AZ34" s="85"/>
      <c r="BA34" s="111"/>
      <c r="BB34" s="85"/>
      <c r="BC34" s="114"/>
    </row>
    <row r="35" spans="1:55" x14ac:dyDescent="0.2">
      <c r="A35" s="154"/>
      <c r="B35" s="81" t="s">
        <v>71</v>
      </c>
      <c r="C35" s="76">
        <v>1</v>
      </c>
      <c r="D35" s="85">
        <v>1</v>
      </c>
      <c r="E35" s="111">
        <v>1</v>
      </c>
      <c r="F35" s="85">
        <v>1</v>
      </c>
      <c r="G35" s="111">
        <v>1</v>
      </c>
      <c r="H35" s="85">
        <v>1</v>
      </c>
      <c r="I35" s="111">
        <v>1</v>
      </c>
      <c r="J35" s="85">
        <v>1</v>
      </c>
      <c r="K35" s="111">
        <v>1</v>
      </c>
      <c r="L35" s="85">
        <v>1</v>
      </c>
      <c r="M35" s="111">
        <v>1</v>
      </c>
      <c r="N35" s="85">
        <v>1</v>
      </c>
      <c r="O35" s="111">
        <v>1</v>
      </c>
      <c r="P35" s="85">
        <v>1</v>
      </c>
      <c r="Q35" s="111">
        <v>1</v>
      </c>
      <c r="R35" s="85">
        <v>1</v>
      </c>
      <c r="S35" s="111">
        <v>1</v>
      </c>
      <c r="T35" s="85">
        <v>1</v>
      </c>
      <c r="U35" s="114">
        <v>1</v>
      </c>
      <c r="V35" s="76"/>
      <c r="W35" s="85"/>
      <c r="X35" s="111">
        <v>1</v>
      </c>
      <c r="Y35" s="85">
        <v>1</v>
      </c>
      <c r="Z35" s="111">
        <v>1</v>
      </c>
      <c r="AA35" s="85">
        <v>1</v>
      </c>
      <c r="AB35" s="111">
        <v>1</v>
      </c>
      <c r="AC35" s="85">
        <v>1</v>
      </c>
      <c r="AD35" s="111">
        <v>1</v>
      </c>
      <c r="AE35" s="85">
        <v>1</v>
      </c>
      <c r="AF35" s="111">
        <v>1</v>
      </c>
      <c r="AG35" s="85">
        <v>1</v>
      </c>
      <c r="AH35" s="111">
        <v>1</v>
      </c>
      <c r="AI35" s="85">
        <v>1</v>
      </c>
      <c r="AJ35" s="111">
        <v>1</v>
      </c>
      <c r="AK35" s="85"/>
      <c r="AL35" s="111">
        <v>1</v>
      </c>
      <c r="AM35" s="85">
        <v>1</v>
      </c>
      <c r="AN35" s="114">
        <v>1</v>
      </c>
      <c r="AO35" s="76"/>
      <c r="AP35" s="85"/>
      <c r="AQ35" s="111"/>
      <c r="AR35" s="85"/>
      <c r="AS35" s="111"/>
      <c r="AT35" s="85"/>
      <c r="AU35" s="111"/>
      <c r="AV35" s="85"/>
      <c r="AW35" s="111"/>
      <c r="AX35" s="85"/>
      <c r="AY35" s="111"/>
      <c r="AZ35" s="85"/>
      <c r="BA35" s="111"/>
      <c r="BB35" s="85"/>
      <c r="BC35" s="114"/>
    </row>
    <row r="36" spans="1:55" x14ac:dyDescent="0.2">
      <c r="A36" s="159" t="s">
        <v>78</v>
      </c>
      <c r="B36" s="80" t="s">
        <v>72</v>
      </c>
      <c r="C36" s="76">
        <v>5</v>
      </c>
      <c r="D36" s="85">
        <v>5</v>
      </c>
      <c r="E36" s="111">
        <v>5</v>
      </c>
      <c r="F36" s="85">
        <v>5</v>
      </c>
      <c r="G36" s="111">
        <v>5</v>
      </c>
      <c r="H36" s="85">
        <v>5</v>
      </c>
      <c r="I36" s="111">
        <v>5</v>
      </c>
      <c r="J36" s="85">
        <v>5</v>
      </c>
      <c r="K36" s="111">
        <v>6</v>
      </c>
      <c r="L36" s="85">
        <v>6</v>
      </c>
      <c r="M36" s="111">
        <v>6.5</v>
      </c>
      <c r="N36" s="85">
        <v>8</v>
      </c>
      <c r="O36" s="111">
        <v>7</v>
      </c>
      <c r="P36" s="85">
        <v>6</v>
      </c>
      <c r="Q36" s="111">
        <v>6</v>
      </c>
      <c r="R36" s="85">
        <v>5</v>
      </c>
      <c r="S36" s="111">
        <v>5</v>
      </c>
      <c r="T36" s="85">
        <v>5</v>
      </c>
      <c r="U36" s="114">
        <v>5</v>
      </c>
      <c r="V36" s="76">
        <v>13</v>
      </c>
      <c r="W36" s="85">
        <v>13</v>
      </c>
      <c r="X36" s="111">
        <v>14</v>
      </c>
      <c r="Y36" s="85">
        <v>13</v>
      </c>
      <c r="Z36" s="111">
        <v>14</v>
      </c>
      <c r="AA36" s="85">
        <v>13</v>
      </c>
      <c r="AB36" s="111">
        <v>14</v>
      </c>
      <c r="AC36" s="85">
        <v>13</v>
      </c>
      <c r="AD36" s="111">
        <v>14</v>
      </c>
      <c r="AE36" s="85">
        <v>10</v>
      </c>
      <c r="AF36" s="111">
        <v>10.5</v>
      </c>
      <c r="AG36" s="85">
        <v>11</v>
      </c>
      <c r="AH36" s="111">
        <v>15</v>
      </c>
      <c r="AI36" s="85">
        <v>14</v>
      </c>
      <c r="AJ36" s="111">
        <v>15</v>
      </c>
      <c r="AK36" s="85">
        <v>13</v>
      </c>
      <c r="AL36" s="111">
        <v>14</v>
      </c>
      <c r="AM36" s="85">
        <v>14</v>
      </c>
      <c r="AN36" s="114">
        <v>14</v>
      </c>
      <c r="AO36" s="76">
        <v>6</v>
      </c>
      <c r="AP36" s="85">
        <v>5</v>
      </c>
      <c r="AQ36" s="111">
        <v>7</v>
      </c>
      <c r="AR36" s="85">
        <v>6</v>
      </c>
      <c r="AS36" s="111">
        <v>8</v>
      </c>
      <c r="AT36" s="85">
        <v>6</v>
      </c>
      <c r="AU36" s="111">
        <v>8</v>
      </c>
      <c r="AV36" s="85">
        <v>7</v>
      </c>
      <c r="AW36" s="111">
        <v>8</v>
      </c>
      <c r="AX36" s="85">
        <v>7</v>
      </c>
      <c r="AY36" s="111">
        <v>8</v>
      </c>
      <c r="AZ36" s="85">
        <v>7</v>
      </c>
      <c r="BA36" s="111">
        <v>8</v>
      </c>
      <c r="BB36" s="85">
        <v>7</v>
      </c>
      <c r="BC36" s="114">
        <v>8</v>
      </c>
    </row>
    <row r="37" spans="1:55" x14ac:dyDescent="0.2">
      <c r="A37" s="156"/>
      <c r="B37" s="81" t="s">
        <v>73</v>
      </c>
      <c r="C37" s="76"/>
      <c r="D37" s="85"/>
      <c r="E37" s="111"/>
      <c r="F37" s="85"/>
      <c r="G37" s="111"/>
      <c r="H37" s="85"/>
      <c r="I37" s="111"/>
      <c r="J37" s="85"/>
      <c r="K37" s="111">
        <v>1</v>
      </c>
      <c r="L37" s="85"/>
      <c r="M37" s="111">
        <v>1</v>
      </c>
      <c r="N37" s="85">
        <v>1</v>
      </c>
      <c r="O37" s="111"/>
      <c r="P37" s="85"/>
      <c r="Q37" s="111"/>
      <c r="R37" s="85"/>
      <c r="S37" s="111"/>
      <c r="T37" s="85"/>
      <c r="U37" s="114"/>
      <c r="V37" s="76">
        <v>3</v>
      </c>
      <c r="W37" s="85">
        <v>3</v>
      </c>
      <c r="X37" s="111">
        <v>3</v>
      </c>
      <c r="Y37" s="85">
        <v>3</v>
      </c>
      <c r="Z37" s="111">
        <v>3</v>
      </c>
      <c r="AA37" s="85">
        <v>3</v>
      </c>
      <c r="AB37" s="111">
        <v>3</v>
      </c>
      <c r="AC37" s="85">
        <v>4</v>
      </c>
      <c r="AD37" s="111">
        <v>4</v>
      </c>
      <c r="AE37" s="85">
        <v>4</v>
      </c>
      <c r="AF37" s="111">
        <v>4</v>
      </c>
      <c r="AG37" s="85">
        <v>4</v>
      </c>
      <c r="AH37" s="111">
        <v>4</v>
      </c>
      <c r="AI37" s="85">
        <v>4</v>
      </c>
      <c r="AJ37" s="111">
        <v>4</v>
      </c>
      <c r="AK37" s="85">
        <v>4</v>
      </c>
      <c r="AL37" s="111">
        <v>4</v>
      </c>
      <c r="AM37" s="85">
        <v>4</v>
      </c>
      <c r="AN37" s="114">
        <v>4</v>
      </c>
      <c r="AO37" s="76"/>
      <c r="AP37" s="85"/>
      <c r="AQ37" s="111"/>
      <c r="AR37" s="85"/>
      <c r="AS37" s="111"/>
      <c r="AT37" s="85"/>
      <c r="AU37" s="111"/>
      <c r="AV37" s="85"/>
      <c r="AW37" s="111"/>
      <c r="AX37" s="85"/>
      <c r="AY37" s="111"/>
      <c r="AZ37" s="85"/>
      <c r="BA37" s="111"/>
      <c r="BB37" s="85"/>
      <c r="BC37" s="114"/>
    </row>
    <row r="38" spans="1:55" x14ac:dyDescent="0.2">
      <c r="A38" s="156"/>
      <c r="B38" s="80" t="s">
        <v>74</v>
      </c>
      <c r="C38" s="76"/>
      <c r="D38" s="85"/>
      <c r="E38" s="111"/>
      <c r="F38" s="85"/>
      <c r="G38" s="111"/>
      <c r="H38" s="85"/>
      <c r="I38" s="111"/>
      <c r="J38" s="85"/>
      <c r="K38" s="111"/>
      <c r="L38" s="85"/>
      <c r="M38" s="111"/>
      <c r="N38" s="85"/>
      <c r="O38" s="111"/>
      <c r="P38" s="85"/>
      <c r="Q38" s="111"/>
      <c r="R38" s="85"/>
      <c r="S38" s="111"/>
      <c r="T38" s="85"/>
      <c r="U38" s="114"/>
      <c r="V38" s="76">
        <v>1</v>
      </c>
      <c r="W38" s="85">
        <v>1</v>
      </c>
      <c r="X38" s="111">
        <v>1</v>
      </c>
      <c r="Y38" s="85">
        <v>1</v>
      </c>
      <c r="Z38" s="111">
        <v>2</v>
      </c>
      <c r="AA38" s="85">
        <v>1</v>
      </c>
      <c r="AB38" s="111">
        <v>1</v>
      </c>
      <c r="AC38" s="85">
        <v>1</v>
      </c>
      <c r="AD38" s="111">
        <v>2</v>
      </c>
      <c r="AE38" s="85">
        <v>2</v>
      </c>
      <c r="AF38" s="111">
        <v>3</v>
      </c>
      <c r="AG38" s="85">
        <v>2</v>
      </c>
      <c r="AH38" s="111">
        <v>3</v>
      </c>
      <c r="AI38" s="85">
        <v>2</v>
      </c>
      <c r="AJ38" s="111">
        <v>3</v>
      </c>
      <c r="AK38" s="85">
        <v>2</v>
      </c>
      <c r="AL38" s="111">
        <v>3</v>
      </c>
      <c r="AM38" s="85">
        <v>2</v>
      </c>
      <c r="AN38" s="114">
        <v>2</v>
      </c>
      <c r="AO38" s="76"/>
      <c r="AP38" s="85"/>
      <c r="AQ38" s="111"/>
      <c r="AR38" s="85"/>
      <c r="AS38" s="111"/>
      <c r="AT38" s="85"/>
      <c r="AU38" s="111"/>
      <c r="AV38" s="85"/>
      <c r="AW38" s="111"/>
      <c r="AX38" s="85"/>
      <c r="AY38" s="111"/>
      <c r="AZ38" s="85"/>
      <c r="BA38" s="111"/>
      <c r="BB38" s="85"/>
      <c r="BC38" s="114"/>
    </row>
    <row r="39" spans="1:55" ht="15.5" thickBot="1" x14ac:dyDescent="0.25">
      <c r="A39" s="156"/>
      <c r="B39" s="89" t="s">
        <v>75</v>
      </c>
      <c r="C39" s="76"/>
      <c r="D39" s="85"/>
      <c r="E39" s="111"/>
      <c r="F39" s="85"/>
      <c r="G39" s="111"/>
      <c r="H39" s="85"/>
      <c r="I39" s="111"/>
      <c r="J39" s="85"/>
      <c r="K39" s="111"/>
      <c r="L39" s="85"/>
      <c r="M39" s="111"/>
      <c r="N39" s="85"/>
      <c r="O39" s="111"/>
      <c r="P39" s="85"/>
      <c r="Q39" s="111"/>
      <c r="R39" s="85"/>
      <c r="S39" s="111"/>
      <c r="T39" s="85"/>
      <c r="U39" s="115"/>
      <c r="V39" s="76"/>
      <c r="W39" s="85"/>
      <c r="X39" s="111"/>
      <c r="Y39" s="85"/>
      <c r="Z39" s="111"/>
      <c r="AA39" s="85"/>
      <c r="AB39" s="111"/>
      <c r="AC39" s="85"/>
      <c r="AD39" s="111">
        <v>1</v>
      </c>
      <c r="AE39" s="85">
        <v>1</v>
      </c>
      <c r="AF39" s="111"/>
      <c r="AG39" s="85"/>
      <c r="AH39" s="111"/>
      <c r="AI39" s="85"/>
      <c r="AJ39" s="111"/>
      <c r="AK39" s="85"/>
      <c r="AL39" s="111"/>
      <c r="AM39" s="85"/>
      <c r="AN39" s="115"/>
      <c r="AO39" s="76"/>
      <c r="AP39" s="85"/>
      <c r="AQ39" s="111"/>
      <c r="AR39" s="85"/>
      <c r="AS39" s="111"/>
      <c r="AT39" s="85"/>
      <c r="AU39" s="111">
        <v>1</v>
      </c>
      <c r="AV39" s="85">
        <v>1</v>
      </c>
      <c r="AW39" s="111">
        <v>1</v>
      </c>
      <c r="AX39" s="85">
        <v>1</v>
      </c>
      <c r="AY39" s="111">
        <v>1</v>
      </c>
      <c r="AZ39" s="85">
        <v>1</v>
      </c>
      <c r="BA39" s="111">
        <v>1</v>
      </c>
      <c r="BB39" s="85">
        <v>1</v>
      </c>
      <c r="BC39" s="115">
        <v>1</v>
      </c>
    </row>
    <row r="40" spans="1:55" x14ac:dyDescent="0.2">
      <c r="A40" s="162" t="s">
        <v>82</v>
      </c>
      <c r="B40" s="163"/>
      <c r="C40" s="82">
        <f>SUM(C5:C39)</f>
        <v>185</v>
      </c>
      <c r="D40" s="83">
        <f t="shared" ref="D40:BB40" si="0">SUM(D5:D39)</f>
        <v>185</v>
      </c>
      <c r="E40" s="110">
        <f t="shared" si="0"/>
        <v>185</v>
      </c>
      <c r="F40" s="83">
        <f t="shared" si="0"/>
        <v>185</v>
      </c>
      <c r="G40" s="110">
        <f t="shared" si="0"/>
        <v>185</v>
      </c>
      <c r="H40" s="83">
        <f t="shared" si="0"/>
        <v>185</v>
      </c>
      <c r="I40" s="110">
        <f t="shared" si="0"/>
        <v>185</v>
      </c>
      <c r="J40" s="83">
        <f t="shared" si="0"/>
        <v>185</v>
      </c>
      <c r="K40" s="110">
        <f t="shared" si="0"/>
        <v>172.5</v>
      </c>
      <c r="L40" s="83">
        <f t="shared" si="0"/>
        <v>162.5</v>
      </c>
      <c r="M40" s="110">
        <f t="shared" si="0"/>
        <v>165.5</v>
      </c>
      <c r="N40" s="83">
        <f t="shared" si="0"/>
        <v>183</v>
      </c>
      <c r="O40" s="110">
        <f t="shared" si="0"/>
        <v>185</v>
      </c>
      <c r="P40" s="83">
        <f t="shared" si="0"/>
        <v>185</v>
      </c>
      <c r="Q40" s="110">
        <f t="shared" si="0"/>
        <v>185</v>
      </c>
      <c r="R40" s="83">
        <f t="shared" si="0"/>
        <v>185</v>
      </c>
      <c r="S40" s="110">
        <f t="shared" si="0"/>
        <v>185</v>
      </c>
      <c r="T40" s="83">
        <f t="shared" si="0"/>
        <v>185</v>
      </c>
      <c r="U40" s="116">
        <f t="shared" ref="U40" si="1">SUM(U5:U39)</f>
        <v>185</v>
      </c>
      <c r="V40" s="82">
        <f t="shared" si="0"/>
        <v>67</v>
      </c>
      <c r="W40" s="83">
        <f t="shared" si="0"/>
        <v>72</v>
      </c>
      <c r="X40" s="110">
        <f t="shared" si="0"/>
        <v>78</v>
      </c>
      <c r="Y40" s="83">
        <f t="shared" si="0"/>
        <v>69</v>
      </c>
      <c r="Z40" s="110">
        <f t="shared" si="0"/>
        <v>73</v>
      </c>
      <c r="AA40" s="83">
        <f t="shared" si="0"/>
        <v>73</v>
      </c>
      <c r="AB40" s="110">
        <f t="shared" si="0"/>
        <v>70</v>
      </c>
      <c r="AC40" s="83">
        <f t="shared" si="0"/>
        <v>70</v>
      </c>
      <c r="AD40" s="110">
        <f t="shared" si="0"/>
        <v>74</v>
      </c>
      <c r="AE40" s="83">
        <f t="shared" si="0"/>
        <v>57</v>
      </c>
      <c r="AF40" s="110">
        <f t="shared" si="0"/>
        <v>69</v>
      </c>
      <c r="AG40" s="83">
        <f t="shared" si="0"/>
        <v>66.5</v>
      </c>
      <c r="AH40" s="110">
        <f t="shared" si="0"/>
        <v>76.5</v>
      </c>
      <c r="AI40" s="83">
        <f t="shared" si="0"/>
        <v>73</v>
      </c>
      <c r="AJ40" s="110">
        <f t="shared" si="0"/>
        <v>73</v>
      </c>
      <c r="AK40" s="83">
        <f t="shared" si="0"/>
        <v>66</v>
      </c>
      <c r="AL40" s="110">
        <f t="shared" si="0"/>
        <v>69</v>
      </c>
      <c r="AM40" s="83">
        <f t="shared" si="0"/>
        <v>67</v>
      </c>
      <c r="AN40" s="116">
        <f t="shared" ref="AN40" si="2">SUM(AN5:AN39)</f>
        <v>63</v>
      </c>
      <c r="AO40" s="82">
        <f t="shared" si="0"/>
        <v>30</v>
      </c>
      <c r="AP40" s="83">
        <f t="shared" si="0"/>
        <v>29</v>
      </c>
      <c r="AQ40" s="110">
        <f t="shared" si="0"/>
        <v>33</v>
      </c>
      <c r="AR40" s="83">
        <f t="shared" si="0"/>
        <v>36</v>
      </c>
      <c r="AS40" s="110">
        <f t="shared" si="0"/>
        <v>38</v>
      </c>
      <c r="AT40" s="83">
        <f t="shared" si="0"/>
        <v>33</v>
      </c>
      <c r="AU40" s="110">
        <f t="shared" si="0"/>
        <v>38</v>
      </c>
      <c r="AV40" s="83">
        <f t="shared" si="0"/>
        <v>38</v>
      </c>
      <c r="AW40" s="110">
        <f t="shared" si="0"/>
        <v>40</v>
      </c>
      <c r="AX40" s="83">
        <f t="shared" si="0"/>
        <v>38</v>
      </c>
      <c r="AY40" s="110">
        <f t="shared" si="0"/>
        <v>39</v>
      </c>
      <c r="AZ40" s="83">
        <f t="shared" si="0"/>
        <v>37</v>
      </c>
      <c r="BA40" s="110">
        <f t="shared" si="0"/>
        <v>40</v>
      </c>
      <c r="BB40" s="83">
        <f t="shared" si="0"/>
        <v>37</v>
      </c>
      <c r="BC40" s="116">
        <f t="shared" ref="BC40" si="3">SUM(BC5:BC39)</f>
        <v>39</v>
      </c>
    </row>
    <row r="41" spans="1:55" ht="15.5" thickBot="1" x14ac:dyDescent="0.25">
      <c r="A41" s="148" t="s">
        <v>83</v>
      </c>
      <c r="B41" s="149"/>
      <c r="C41" s="77">
        <f>COUNT(C5:C39)</f>
        <v>26</v>
      </c>
      <c r="D41" s="74">
        <f t="shared" ref="D41:BB41" si="4">COUNT(D5:D39)</f>
        <v>26</v>
      </c>
      <c r="E41" s="113">
        <f t="shared" si="4"/>
        <v>26</v>
      </c>
      <c r="F41" s="74">
        <f t="shared" si="4"/>
        <v>26</v>
      </c>
      <c r="G41" s="113">
        <f t="shared" si="4"/>
        <v>26</v>
      </c>
      <c r="H41" s="74">
        <f t="shared" si="4"/>
        <v>26</v>
      </c>
      <c r="I41" s="113">
        <f t="shared" si="4"/>
        <v>26</v>
      </c>
      <c r="J41" s="74">
        <f t="shared" si="4"/>
        <v>26</v>
      </c>
      <c r="K41" s="113">
        <f t="shared" si="4"/>
        <v>28</v>
      </c>
      <c r="L41" s="74">
        <f t="shared" si="4"/>
        <v>26</v>
      </c>
      <c r="M41" s="113">
        <f t="shared" si="4"/>
        <v>28</v>
      </c>
      <c r="N41" s="74">
        <f t="shared" si="4"/>
        <v>26</v>
      </c>
      <c r="O41" s="113">
        <f t="shared" si="4"/>
        <v>27</v>
      </c>
      <c r="P41" s="74">
        <f t="shared" si="4"/>
        <v>26</v>
      </c>
      <c r="Q41" s="113">
        <f t="shared" si="4"/>
        <v>27</v>
      </c>
      <c r="R41" s="74">
        <f t="shared" si="4"/>
        <v>26</v>
      </c>
      <c r="S41" s="113">
        <f t="shared" si="4"/>
        <v>27</v>
      </c>
      <c r="T41" s="74">
        <f t="shared" si="4"/>
        <v>26</v>
      </c>
      <c r="U41" s="117">
        <f t="shared" ref="U41" si="5">COUNT(U5:U39)</f>
        <v>26</v>
      </c>
      <c r="V41" s="77">
        <f t="shared" si="4"/>
        <v>12</v>
      </c>
      <c r="W41" s="74">
        <f t="shared" si="4"/>
        <v>13</v>
      </c>
      <c r="X41" s="113">
        <f t="shared" si="4"/>
        <v>16</v>
      </c>
      <c r="Y41" s="74">
        <f t="shared" si="4"/>
        <v>14</v>
      </c>
      <c r="Z41" s="113">
        <f t="shared" si="4"/>
        <v>16</v>
      </c>
      <c r="AA41" s="74">
        <f t="shared" si="4"/>
        <v>17</v>
      </c>
      <c r="AB41" s="113">
        <f t="shared" si="4"/>
        <v>17</v>
      </c>
      <c r="AC41" s="74">
        <f t="shared" si="4"/>
        <v>17</v>
      </c>
      <c r="AD41" s="113">
        <f t="shared" si="4"/>
        <v>16</v>
      </c>
      <c r="AE41" s="74">
        <f t="shared" si="4"/>
        <v>15</v>
      </c>
      <c r="AF41" s="113">
        <f t="shared" si="4"/>
        <v>15</v>
      </c>
      <c r="AG41" s="74">
        <f t="shared" si="4"/>
        <v>14</v>
      </c>
      <c r="AH41" s="113">
        <f t="shared" si="4"/>
        <v>15</v>
      </c>
      <c r="AI41" s="74">
        <f t="shared" si="4"/>
        <v>15</v>
      </c>
      <c r="AJ41" s="113">
        <f t="shared" si="4"/>
        <v>14</v>
      </c>
      <c r="AK41" s="74">
        <f t="shared" si="4"/>
        <v>12</v>
      </c>
      <c r="AL41" s="113">
        <f t="shared" si="4"/>
        <v>14</v>
      </c>
      <c r="AM41" s="74">
        <f t="shared" si="4"/>
        <v>12</v>
      </c>
      <c r="AN41" s="117">
        <f t="shared" ref="AN41" si="6">COUNT(AN5:AN39)</f>
        <v>12</v>
      </c>
      <c r="AO41" s="77">
        <f t="shared" si="4"/>
        <v>7</v>
      </c>
      <c r="AP41" s="74">
        <f t="shared" si="4"/>
        <v>7</v>
      </c>
      <c r="AQ41" s="113">
        <f t="shared" si="4"/>
        <v>7</v>
      </c>
      <c r="AR41" s="74">
        <f t="shared" si="4"/>
        <v>10</v>
      </c>
      <c r="AS41" s="113">
        <f t="shared" si="4"/>
        <v>10</v>
      </c>
      <c r="AT41" s="74">
        <f t="shared" si="4"/>
        <v>9</v>
      </c>
      <c r="AU41" s="113">
        <f t="shared" si="4"/>
        <v>12</v>
      </c>
      <c r="AV41" s="74">
        <f t="shared" si="4"/>
        <v>12</v>
      </c>
      <c r="AW41" s="113">
        <f t="shared" si="4"/>
        <v>13</v>
      </c>
      <c r="AX41" s="74">
        <f t="shared" si="4"/>
        <v>13</v>
      </c>
      <c r="AY41" s="113">
        <f t="shared" si="4"/>
        <v>13</v>
      </c>
      <c r="AZ41" s="74">
        <f t="shared" si="4"/>
        <v>12</v>
      </c>
      <c r="BA41" s="113">
        <f t="shared" si="4"/>
        <v>12</v>
      </c>
      <c r="BB41" s="74">
        <f t="shared" si="4"/>
        <v>11</v>
      </c>
      <c r="BC41" s="117">
        <f t="shared" ref="BC41" si="7">COUNT(BC5:BC39)</f>
        <v>12</v>
      </c>
    </row>
    <row r="42" spans="1:55" x14ac:dyDescent="0.2">
      <c r="C42" s="73" t="s">
        <v>124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90"/>
      <c r="V42" s="73" t="s">
        <v>124</v>
      </c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111"/>
      <c r="AI42" s="85"/>
      <c r="AJ42" s="85"/>
      <c r="AK42" s="85"/>
      <c r="AL42" s="85"/>
      <c r="AM42" s="85"/>
      <c r="AN42" s="90"/>
      <c r="AO42" s="76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90"/>
    </row>
  </sheetData>
  <mergeCells count="13">
    <mergeCell ref="C3:U3"/>
    <mergeCell ref="V3:AN3"/>
    <mergeCell ref="AO3:BC3"/>
    <mergeCell ref="A41:B41"/>
    <mergeCell ref="B3:B4"/>
    <mergeCell ref="A5:A9"/>
    <mergeCell ref="A10:A18"/>
    <mergeCell ref="A19:A21"/>
    <mergeCell ref="A22:A26"/>
    <mergeCell ref="A27:A35"/>
    <mergeCell ref="A36:A39"/>
    <mergeCell ref="A3:A4"/>
    <mergeCell ref="A40:B40"/>
  </mergeCells>
  <phoneticPr fontId="2"/>
  <pageMargins left="0.31496062992125984" right="0.31496062992125984" top="0.35433070866141736" bottom="0.35433070866141736" header="0.31496062992125984" footer="0.31496062992125984"/>
  <pageSetup paperSize="9" scale="80" orientation="landscape" r:id="rId1"/>
  <colBreaks count="2" manualBreakCount="2">
    <brk id="21" max="1048575" man="1"/>
    <brk id="40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5643E2EEEBCC4B9F1F3DDA9A1AF274" ma:contentTypeVersion="20" ma:contentTypeDescription="新しいドキュメントを作成します。" ma:contentTypeScope="" ma:versionID="7d7c53bdc5fd31b45bd87cc0873728d5">
  <xsd:schema xmlns:xsd="http://www.w3.org/2001/XMLSchema" xmlns:xs="http://www.w3.org/2001/XMLSchema" xmlns:p="http://schemas.microsoft.com/office/2006/metadata/properties" xmlns:ns2="be6be969-6e3e-423e-9fff-2e56bc130ec9" xmlns:ns3="442db62f-cd94-4e66-8abe-ded17366e4a7" targetNamespace="http://schemas.microsoft.com/office/2006/metadata/properties" ma:root="true" ma:fieldsID="00f82017eda923f9ef00e215c62d470c" ns2:_="" ns3:_="">
    <xsd:import namespace="be6be969-6e3e-423e-9fff-2e56bc130ec9"/>
    <xsd:import namespace="442db62f-cd94-4e66-8abe-ded17366e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Hyperlink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be969-6e3e-423e-9fff-2e56bc130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Hyperlink" ma:index="12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a0643afa-2b78-4235-80b9-103461ba3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db62f-cd94-4e66-8abe-ded17366e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bbe4459-e185-4955-bf76-7e5d0f7cc517}" ma:internalName="TaxCatchAll" ma:showField="CatchAllData" ma:web="442db62f-cd94-4e66-8abe-ded17366e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m k z n W h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m k z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M 5 1 o o i k e 4 D g A A A B E A A A A T A B w A R m 9 y b X V s Y X M v U 2 V j d G l v b j E u b S C i G A A o o B Q A A A A A A A A A A A A A A A A A A A A A A A A A A A A r T k 0 u y c z P U w i G 0 I b W A F B L A Q I t A B Q A A g A I A J p M 5 1 o W U A T z p A A A A P Y A A A A S A A A A A A A A A A A A A A A A A A A A A A B D b 2 5 m a W c v U G F j a 2 F n Z S 5 4 b W x Q S w E C L Q A U A A I A C A C a T O d a D 8 r p q 6 Q A A A D p A A A A E w A A A A A A A A A A A A A A A A D w A A A A W 0 N v b n R l b n R f V H l w Z X N d L n h t b F B L A Q I t A B Q A A g A I A J p M 5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e E + G 8 t A A T 4 Z O H X / 5 8 E t w A A A A A A I A A A A A A B B m A A A A A Q A A I A A A A E X d B b T / x h m 6 e I / N A e V 3 I G r d S G T r X N s W o I / + + Y 7 X z n H q A A A A A A 6 A A A A A A g A A I A A A A A U m 3 O V n w O w H E p 8 T j z W w r 5 / 1 C f T T z L l Z S 6 X D Y W 8 w 2 m t A U A A A A L k l M Y h 8 9 i Z Q 9 c v l / + i P E g 4 V P 3 z 4 f r u y K 7 m E V v b 0 N 4 M z 9 E q 4 S r H S f 9 e 9 L T s u X 6 2 H 4 T X l 0 2 s B j M M 5 r n N B S 4 Q 8 I u a N D G 7 3 L + w G L + g k P l z b H s W 0 Q A A A A M u 0 p J 0 d 2 p 1 f V i p 8 R 3 f / B x w x s k v f 9 i m k M p 1 5 1 r j R N E s H 4 u 0 e C N 6 D G 8 H + S i I O m + k + 5 j h f d 2 H Z s c s X 7 u W h 0 j A L i o I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2db62f-cd94-4e66-8abe-ded17366e4a7" xsi:nil="true"/>
    <Hyperlink xmlns="be6be969-6e3e-423e-9fff-2e56bc130ec9">
      <Url xsi:nil="true"/>
      <Description xsi:nil="true"/>
    </Hyperlink>
    <lcf76f155ced4ddcb4097134ff3c332f xmlns="be6be969-6e3e-423e-9fff-2e56bc130ec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6073A-3204-442C-AF85-8D2C0ECBA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be969-6e3e-423e-9fff-2e56bc130ec9"/>
    <ds:schemaRef ds:uri="442db62f-cd94-4e66-8abe-ded17366e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28493-1654-4AD8-92BB-354EEBB48D4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4B516CC-F2A3-4321-BC45-C9D130D5FF27}">
  <ds:schemaRefs>
    <ds:schemaRef ds:uri="http://schemas.microsoft.com/office/2006/metadata/properties"/>
    <ds:schemaRef ds:uri="http://schemas.microsoft.com/office/infopath/2007/PartnerControls"/>
    <ds:schemaRef ds:uri="442db62f-cd94-4e66-8abe-ded17366e4a7"/>
    <ds:schemaRef ds:uri="be6be969-6e3e-423e-9fff-2e56bc130ec9"/>
  </ds:schemaRefs>
</ds:datastoreItem>
</file>

<file path=customXml/itemProps4.xml><?xml version="1.0" encoding="utf-8"?>
<ds:datastoreItem xmlns:ds="http://schemas.openxmlformats.org/officeDocument/2006/customXml" ds:itemID="{1DB77384-A9A2-4674-9C0B-32EF6A5F2D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Int'l方面別</vt:lpstr>
      <vt:lpstr>Dom方面別</vt:lpstr>
      <vt:lpstr>'Int''l方面別'!Print_Area</vt:lpstr>
      <vt:lpstr>Dom方面別!Print_Titles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a31001</dc:creator>
  <cp:keywords/>
  <dc:description/>
  <cp:lastModifiedBy>吉田 直人(Naoto YOSHIDA)</cp:lastModifiedBy>
  <cp:revision/>
  <cp:lastPrinted>2025-07-07T01:58:27Z</cp:lastPrinted>
  <dcterms:created xsi:type="dcterms:W3CDTF">2012-01-16T01:41:36Z</dcterms:created>
  <dcterms:modified xsi:type="dcterms:W3CDTF">2025-07-07T02:49:49Z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0x0101006B5643E2EEEBCC4B9F1F3DDA9A1AF274</vt:lpwstr>
  </property>
  <property fmtid="{D5CDD505-2E9C-101B-9397-08002B2CF9AE}" pid="3" name="MediaServiceImageTags">
    <vt:lpwstr/>
  </property>
</Properties>
</file>