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kap-kix-file.kiac.co.jp\KANSAI-AIRPORTS\管理本部\コーポレート・コミュニケーションズ\2.広報チーム\13.ホームページ関連\会社サイト\■会社HP\就航便数実績データ\2025S実績\"/>
    </mc:Choice>
  </mc:AlternateContent>
  <xr:revisionPtr revIDLastSave="0" documentId="13_ncr:1_{1846D9E8-383B-467D-9DB5-C7A3109044B5}" xr6:coauthVersionLast="47" xr6:coauthVersionMax="47" xr10:uidLastSave="{00000000-0000-0000-0000-000000000000}"/>
  <bookViews>
    <workbookView xWindow="28680" yWindow="-120" windowWidth="29040" windowHeight="15720" tabRatio="787" activeTab="1" xr2:uid="{00000000-000D-0000-FFFF-FFFF00000000}"/>
  </bookViews>
  <sheets>
    <sheet name="Int'l方面別 (EN)" sheetId="43" r:id="rId1"/>
    <sheet name="Dom方面別 (EN)" sheetId="44" r:id="rId2"/>
  </sheets>
  <definedNames>
    <definedName name="_xlnm.Print_Area" localSheetId="0">'Int''l方面別 (EN)'!$A$1:$AO$89</definedName>
    <definedName name="Print_Title" localSheetId="0">#REF!</definedName>
    <definedName name="_xlnm.Print_Titles" localSheetId="1">'Dom方面別 (EN)'!$A:$B</definedName>
    <definedName name="航空会社別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1" i="44" l="1"/>
  <c r="BB41" i="44"/>
  <c r="BA41" i="44"/>
  <c r="AZ41" i="44"/>
  <c r="AY41" i="44"/>
  <c r="AX41" i="44"/>
  <c r="AW41" i="44"/>
  <c r="AV41" i="44"/>
  <c r="AU41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C40" i="44"/>
  <c r="BB40" i="44"/>
  <c r="BA40" i="44"/>
  <c r="AZ40" i="44"/>
  <c r="AY40" i="44"/>
  <c r="AX40" i="44"/>
  <c r="AW40" i="44"/>
  <c r="AV40" i="44"/>
  <c r="AU40" i="44"/>
  <c r="AT40" i="44"/>
  <c r="AS40" i="44"/>
  <c r="AR40" i="44"/>
  <c r="AQ40" i="44"/>
  <c r="AP40" i="44"/>
  <c r="AO40" i="44"/>
  <c r="AN40" i="44"/>
  <c r="AM40" i="44"/>
  <c r="AL40" i="44"/>
  <c r="AK40" i="44"/>
  <c r="AJ40" i="44"/>
  <c r="AI40" i="44"/>
  <c r="AH40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15" i="43"/>
  <c r="C15" i="43"/>
  <c r="D15" i="43"/>
  <c r="E15" i="43"/>
  <c r="F15" i="43"/>
  <c r="G15" i="43"/>
  <c r="H15" i="43"/>
  <c r="I15" i="43"/>
  <c r="J15" i="43"/>
  <c r="K15" i="43"/>
  <c r="L15" i="43"/>
  <c r="M15" i="43"/>
  <c r="N15" i="43"/>
  <c r="O15" i="43"/>
  <c r="P15" i="43"/>
  <c r="Q15" i="43"/>
  <c r="R15" i="43"/>
  <c r="S15" i="43"/>
  <c r="T15" i="43"/>
  <c r="U15" i="43"/>
  <c r="V15" i="43"/>
  <c r="W15" i="43"/>
  <c r="X15" i="43"/>
  <c r="Y15" i="43"/>
  <c r="Z15" i="43"/>
  <c r="AA15" i="43"/>
  <c r="AB15" i="43"/>
  <c r="AC15" i="43"/>
  <c r="AD15" i="43"/>
  <c r="AE15" i="43"/>
  <c r="AF15" i="43"/>
  <c r="AG15" i="43"/>
  <c r="AJ15" i="43"/>
  <c r="AK15" i="43"/>
  <c r="AG17" i="43"/>
  <c r="O18" i="43"/>
  <c r="Q18" i="43"/>
  <c r="S18" i="43"/>
  <c r="U18" i="43"/>
  <c r="W18" i="43"/>
  <c r="Y18" i="43"/>
  <c r="AA18" i="43"/>
  <c r="AC18" i="43"/>
  <c r="AE18" i="43"/>
</calcChain>
</file>

<file path=xl/sharedStrings.xml><?xml version="1.0" encoding="utf-8"?>
<sst xmlns="http://schemas.openxmlformats.org/spreadsheetml/2006/main" count="177" uniqueCount="149">
  <si>
    <t>China</t>
    <phoneticPr fontId="2"/>
  </si>
  <si>
    <t>Taiwan</t>
    <phoneticPr fontId="2"/>
  </si>
  <si>
    <t>Europe</t>
    <phoneticPr fontId="2"/>
  </si>
  <si>
    <t>North America</t>
    <phoneticPr fontId="2"/>
  </si>
  <si>
    <t>Total</t>
    <phoneticPr fontId="2"/>
  </si>
  <si>
    <t xml:space="preserve"> </t>
    <phoneticPr fontId="2"/>
  </si>
  <si>
    <t>*21</t>
    <phoneticPr fontId="2"/>
  </si>
  <si>
    <t>*(1)</t>
    <phoneticPr fontId="2"/>
  </si>
  <si>
    <t>*25</t>
    <phoneticPr fontId="2"/>
  </si>
  <si>
    <t>*29</t>
    <phoneticPr fontId="2"/>
  </si>
  <si>
    <t>*36</t>
    <phoneticPr fontId="2"/>
  </si>
  <si>
    <t>*39</t>
    <phoneticPr fontId="2"/>
  </si>
  <si>
    <t>(1)</t>
    <phoneticPr fontId="2"/>
  </si>
  <si>
    <t>(city)</t>
  </si>
  <si>
    <t>S16</t>
  </si>
  <si>
    <t>W16</t>
  </si>
  <si>
    <t>S17</t>
  </si>
  <si>
    <t>W17</t>
  </si>
  <si>
    <t>S18</t>
  </si>
  <si>
    <t>W18</t>
  </si>
  <si>
    <t>S19</t>
    <phoneticPr fontId="2"/>
  </si>
  <si>
    <t>W19</t>
    <phoneticPr fontId="2"/>
  </si>
  <si>
    <t>S20</t>
    <phoneticPr fontId="2"/>
  </si>
  <si>
    <t>W20</t>
    <phoneticPr fontId="2"/>
  </si>
  <si>
    <t>S21</t>
    <phoneticPr fontId="2"/>
  </si>
  <si>
    <t>W21</t>
    <phoneticPr fontId="2"/>
  </si>
  <si>
    <t>S22</t>
    <phoneticPr fontId="2"/>
  </si>
  <si>
    <t>W22</t>
    <phoneticPr fontId="2"/>
  </si>
  <si>
    <t>S23</t>
    <phoneticPr fontId="2"/>
  </si>
  <si>
    <t>W23</t>
    <phoneticPr fontId="2"/>
  </si>
  <si>
    <t>S24</t>
    <phoneticPr fontId="2"/>
  </si>
  <si>
    <t>W24</t>
    <phoneticPr fontId="2"/>
  </si>
  <si>
    <t>South Korea</t>
    <phoneticPr fontId="2"/>
  </si>
  <si>
    <t>Hong Kong &amp; Macau</t>
    <phoneticPr fontId="2"/>
  </si>
  <si>
    <t>Southeast Asia</t>
    <phoneticPr fontId="2"/>
  </si>
  <si>
    <t>Hawaii</t>
    <phoneticPr fontId="2"/>
  </si>
  <si>
    <t>Oceania &amp; Guam</t>
    <phoneticPr fontId="2"/>
  </si>
  <si>
    <t>Others*</t>
    <phoneticPr fontId="2"/>
  </si>
  <si>
    <t>Japanese AL</t>
    <phoneticPr fontId="2"/>
  </si>
  <si>
    <t>Foreign AL</t>
    <phoneticPr fontId="2"/>
  </si>
  <si>
    <t>Total AL</t>
    <phoneticPr fontId="2"/>
  </si>
  <si>
    <t>※</t>
    <phoneticPr fontId="2"/>
  </si>
  <si>
    <t>＊The "Others" category includes Middle East, India, Nepal and Far East Asia.</t>
  </si>
  <si>
    <t>Domestic scheduled flights</t>
    <phoneticPr fontId="2"/>
  </si>
  <si>
    <t>Region</t>
    <phoneticPr fontId="2"/>
  </si>
  <si>
    <t>City</t>
    <phoneticPr fontId="2"/>
  </si>
  <si>
    <t>Hokkaido</t>
    <phoneticPr fontId="2"/>
  </si>
  <si>
    <t>Tohoku
Shinetshu</t>
    <phoneticPr fontId="2"/>
  </si>
  <si>
    <t>Kanto</t>
    <phoneticPr fontId="2"/>
  </si>
  <si>
    <t>Kinki
Chugoku
Shikoku</t>
    <phoneticPr fontId="2"/>
  </si>
  <si>
    <t>Kyushu</t>
    <phoneticPr fontId="2"/>
  </si>
  <si>
    <t>Okinawa</t>
    <phoneticPr fontId="2"/>
  </si>
  <si>
    <t>Number of flights per day</t>
    <phoneticPr fontId="2"/>
  </si>
  <si>
    <r>
      <t xml:space="preserve">Sapporo
</t>
    </r>
    <r>
      <rPr>
        <sz val="8"/>
        <color theme="1"/>
        <rFont val="Meiryo UI"/>
        <family val="3"/>
        <charset val="128"/>
      </rPr>
      <t>（New Chitose）</t>
    </r>
    <phoneticPr fontId="2"/>
  </si>
  <si>
    <t>Kushiro</t>
    <phoneticPr fontId="2"/>
  </si>
  <si>
    <t>Memambetsu</t>
    <phoneticPr fontId="2"/>
  </si>
  <si>
    <t>Asahikawa</t>
    <phoneticPr fontId="2"/>
  </si>
  <si>
    <t>Hakodate</t>
    <phoneticPr fontId="2"/>
  </si>
  <si>
    <t>Aomori</t>
    <phoneticPr fontId="2"/>
  </si>
  <si>
    <t>Misawa</t>
    <phoneticPr fontId="2"/>
  </si>
  <si>
    <t>Akita</t>
    <phoneticPr fontId="2"/>
  </si>
  <si>
    <t>Hanamaki</t>
    <phoneticPr fontId="2"/>
  </si>
  <si>
    <t>Yamagata</t>
    <phoneticPr fontId="2"/>
  </si>
  <si>
    <t>Sendai</t>
    <phoneticPr fontId="2"/>
  </si>
  <si>
    <t>Fukushima</t>
    <phoneticPr fontId="2"/>
  </si>
  <si>
    <t>Niigata</t>
    <phoneticPr fontId="2"/>
  </si>
  <si>
    <t>Matsumoto</t>
    <phoneticPr fontId="2"/>
  </si>
  <si>
    <t>Narita</t>
    <phoneticPr fontId="2"/>
  </si>
  <si>
    <t>Haneda</t>
    <phoneticPr fontId="2"/>
  </si>
  <si>
    <t>Ibaraki</t>
    <phoneticPr fontId="2"/>
  </si>
  <si>
    <t>Tajima</t>
    <phoneticPr fontId="2"/>
  </si>
  <si>
    <t>Oki</t>
    <phoneticPr fontId="2"/>
  </si>
  <si>
    <t>Izumo</t>
    <phoneticPr fontId="2"/>
  </si>
  <si>
    <t>Matsuyama</t>
    <phoneticPr fontId="2"/>
  </si>
  <si>
    <t>Kochi</t>
    <phoneticPr fontId="2"/>
  </si>
  <si>
    <t>Fukuoka</t>
    <phoneticPr fontId="2"/>
  </si>
  <si>
    <t>Nagasaki</t>
    <phoneticPr fontId="2"/>
  </si>
  <si>
    <t>Kumamoto</t>
    <phoneticPr fontId="2"/>
  </si>
  <si>
    <t>Oita</t>
    <phoneticPr fontId="2"/>
  </si>
  <si>
    <t>Miyazaki</t>
    <phoneticPr fontId="2"/>
  </si>
  <si>
    <t>Kagoshima</t>
    <phoneticPr fontId="2"/>
  </si>
  <si>
    <t>Yakushima</t>
    <phoneticPr fontId="2"/>
  </si>
  <si>
    <t>Tanegashima</t>
    <phoneticPr fontId="2"/>
  </si>
  <si>
    <t>Amami</t>
    <phoneticPr fontId="2"/>
  </si>
  <si>
    <t>Naha</t>
    <phoneticPr fontId="2"/>
  </si>
  <si>
    <t>Ishigaki</t>
    <phoneticPr fontId="2"/>
  </si>
  <si>
    <t>Miyako</t>
    <phoneticPr fontId="2"/>
  </si>
  <si>
    <t>Shimojishima</t>
    <phoneticPr fontId="2"/>
  </si>
  <si>
    <t>Number of cities</t>
    <phoneticPr fontId="2"/>
  </si>
  <si>
    <t>16S</t>
    <phoneticPr fontId="2"/>
  </si>
  <si>
    <t>16W</t>
    <phoneticPr fontId="2"/>
  </si>
  <si>
    <t>17S</t>
    <phoneticPr fontId="2"/>
  </si>
  <si>
    <t>18S</t>
    <phoneticPr fontId="2"/>
  </si>
  <si>
    <t>19S</t>
    <phoneticPr fontId="2"/>
  </si>
  <si>
    <t>20S</t>
    <phoneticPr fontId="2"/>
  </si>
  <si>
    <t>21S</t>
    <phoneticPr fontId="2"/>
  </si>
  <si>
    <t>22S</t>
    <phoneticPr fontId="2"/>
  </si>
  <si>
    <t>23S</t>
    <phoneticPr fontId="2"/>
  </si>
  <si>
    <t>24S</t>
    <phoneticPr fontId="2"/>
  </si>
  <si>
    <t>25S</t>
    <phoneticPr fontId="2"/>
  </si>
  <si>
    <t>16S
2</t>
    <rPh sb="0" eb="1">
      <t>ナツ2</t>
    </rPh>
    <phoneticPr fontId="2"/>
  </si>
  <si>
    <t>17S
4</t>
    <phoneticPr fontId="2"/>
  </si>
  <si>
    <t>18S
6</t>
    <phoneticPr fontId="2"/>
  </si>
  <si>
    <t>19S
8</t>
    <phoneticPr fontId="2"/>
  </si>
  <si>
    <t>20S
10</t>
    <phoneticPr fontId="2"/>
  </si>
  <si>
    <t>21S
12</t>
    <phoneticPr fontId="2"/>
  </si>
  <si>
    <t>22S
14</t>
    <phoneticPr fontId="2"/>
  </si>
  <si>
    <t>23S
16</t>
    <phoneticPr fontId="2"/>
  </si>
  <si>
    <t>24S
18</t>
    <phoneticPr fontId="2"/>
  </si>
  <si>
    <t>25S
20</t>
    <phoneticPr fontId="2"/>
  </si>
  <si>
    <t>18S
20</t>
    <phoneticPr fontId="2"/>
  </si>
  <si>
    <t>19S
22</t>
    <phoneticPr fontId="2"/>
  </si>
  <si>
    <t>20S
24</t>
    <phoneticPr fontId="2"/>
  </si>
  <si>
    <t>21S
26</t>
    <phoneticPr fontId="2"/>
  </si>
  <si>
    <t>22S
28</t>
    <phoneticPr fontId="2"/>
  </si>
  <si>
    <t>23S
30</t>
    <phoneticPr fontId="2"/>
  </si>
  <si>
    <t>24S
32</t>
    <phoneticPr fontId="2"/>
  </si>
  <si>
    <t>25S
34</t>
    <phoneticPr fontId="2"/>
  </si>
  <si>
    <t>17W</t>
    <phoneticPr fontId="2"/>
  </si>
  <si>
    <t>18W</t>
    <phoneticPr fontId="2"/>
  </si>
  <si>
    <t>19W</t>
    <phoneticPr fontId="2"/>
  </si>
  <si>
    <t>20W</t>
    <phoneticPr fontId="2"/>
  </si>
  <si>
    <t>21W</t>
    <phoneticPr fontId="2"/>
  </si>
  <si>
    <t>22W</t>
    <phoneticPr fontId="2"/>
  </si>
  <si>
    <t>23W</t>
    <phoneticPr fontId="2"/>
  </si>
  <si>
    <t>24W</t>
    <phoneticPr fontId="2"/>
  </si>
  <si>
    <t>16W
3</t>
    <phoneticPr fontId="2"/>
  </si>
  <si>
    <t>17W
5</t>
    <phoneticPr fontId="2"/>
  </si>
  <si>
    <t>18W
7</t>
    <phoneticPr fontId="2"/>
  </si>
  <si>
    <t>19W
9</t>
    <phoneticPr fontId="2"/>
  </si>
  <si>
    <t>20W
11</t>
    <phoneticPr fontId="2"/>
  </si>
  <si>
    <t>21W
13</t>
    <phoneticPr fontId="2"/>
  </si>
  <si>
    <t>22W
15</t>
    <phoneticPr fontId="2"/>
  </si>
  <si>
    <t>23W
17</t>
    <phoneticPr fontId="2"/>
  </si>
  <si>
    <t>24W
19</t>
    <phoneticPr fontId="2"/>
  </si>
  <si>
    <t>18W
21</t>
    <phoneticPr fontId="2"/>
  </si>
  <si>
    <t>19W
23</t>
    <phoneticPr fontId="2"/>
  </si>
  <si>
    <t>20W
25</t>
    <phoneticPr fontId="2"/>
  </si>
  <si>
    <t>21W
27</t>
    <phoneticPr fontId="2"/>
  </si>
  <si>
    <t>22W
29</t>
    <phoneticPr fontId="2"/>
  </si>
  <si>
    <t>23W
31</t>
    <phoneticPr fontId="2"/>
  </si>
  <si>
    <t>24W
33</t>
    <phoneticPr fontId="2"/>
  </si>
  <si>
    <t xml:space="preserve">※ Indicates routes that did not operate on the seasonal peak day but operated scheduled flights during the rest of each season. </t>
    <phoneticPr fontId="2"/>
  </si>
  <si>
    <t>International scheduled flights (KIX)</t>
    <phoneticPr fontId="2"/>
  </si>
  <si>
    <t>S25</t>
    <phoneticPr fontId="2"/>
  </si>
  <si>
    <t xml:space="preserve">（Reference）KIX 2025 Winter Schedule – Scheduled international passenger flights </t>
    <phoneticPr fontId="2"/>
  </si>
  <si>
    <t>- W25: Planned flights for December, expecting the peak of the Winter 2025 schedule.</t>
    <phoneticPr fontId="2"/>
  </si>
  <si>
    <t>- S25: Peak flights in August as of September 30 under the Summer 2025 schedule</t>
    <phoneticPr fontId="2"/>
  </si>
  <si>
    <t>- Numbers in parentheses in the graph: Year-on-year comparison with the Summer/Winter 2024 schedule​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</si>
</sst>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\(General\)"/>
    <numFmt numFmtId="178" formatCode="#,##0.0;[Red]\-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185C"/>
        <bgColor indexed="64"/>
      </patternFill>
    </fill>
    <fill>
      <patternFill patternType="solid">
        <fgColor rgb="FFFFA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indexed="64"/>
      </right>
      <top style="thin">
        <color auto="1"/>
      </top>
      <bottom/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uble">
        <color theme="0"/>
      </left>
      <right/>
      <top style="medium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double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double">
        <color theme="0"/>
      </left>
      <right/>
      <top/>
      <bottom style="medium">
        <color theme="0"/>
      </bottom>
      <diagonal/>
    </border>
    <border>
      <left style="double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 style="medium">
        <color theme="0"/>
      </right>
      <top style="thin">
        <color theme="0"/>
      </top>
      <bottom/>
      <diagonal/>
    </border>
    <border>
      <left style="double">
        <color theme="0"/>
      </left>
      <right style="medium">
        <color theme="0"/>
      </right>
      <top style="medium">
        <color theme="0"/>
      </top>
      <bottom/>
      <diagonal/>
    </border>
    <border>
      <left style="double">
        <color theme="0"/>
      </left>
      <right style="medium">
        <color theme="0"/>
      </right>
      <top/>
      <bottom style="medium">
        <color theme="0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1" fillId="0" borderId="0">
      <alignment vertical="center"/>
    </xf>
    <xf numFmtId="0" fontId="5" fillId="0" borderId="0"/>
  </cellStyleXfs>
  <cellXfs count="158">
    <xf numFmtId="0" fontId="0" fillId="0" borderId="0" xfId="0">
      <alignment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38" fontId="7" fillId="5" borderId="7" xfId="4" applyFont="1" applyFill="1" applyBorder="1">
      <alignment vertical="center"/>
    </xf>
    <xf numFmtId="38" fontId="7" fillId="4" borderId="7" xfId="4" applyFont="1" applyFill="1" applyBorder="1">
      <alignment vertical="center"/>
    </xf>
    <xf numFmtId="38" fontId="7" fillId="4" borderId="4" xfId="4" applyFont="1" applyFill="1" applyBorder="1">
      <alignment vertical="center"/>
    </xf>
    <xf numFmtId="0" fontId="11" fillId="3" borderId="17" xfId="0" applyFont="1" applyFill="1" applyBorder="1" applyAlignment="1">
      <alignment horizontal="center" vertical="center" shrinkToFit="1"/>
    </xf>
    <xf numFmtId="0" fontId="7" fillId="6" borderId="3" xfId="0" applyFont="1" applyFill="1" applyBorder="1">
      <alignment vertical="center"/>
    </xf>
    <xf numFmtId="0" fontId="7" fillId="7" borderId="3" xfId="0" applyFont="1" applyFill="1" applyBorder="1">
      <alignment vertical="center"/>
    </xf>
    <xf numFmtId="0" fontId="6" fillId="4" borderId="9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shrinkToFit="1"/>
    </xf>
    <xf numFmtId="0" fontId="7" fillId="6" borderId="15" xfId="0" applyFont="1" applyFill="1" applyBorder="1">
      <alignment vertical="center"/>
    </xf>
    <xf numFmtId="177" fontId="12" fillId="6" borderId="11" xfId="0" applyNumberFormat="1" applyFont="1" applyFill="1" applyBorder="1">
      <alignment vertical="center"/>
    </xf>
    <xf numFmtId="0" fontId="12" fillId="6" borderId="15" xfId="0" applyFont="1" applyFill="1" applyBorder="1">
      <alignment vertical="center"/>
    </xf>
    <xf numFmtId="177" fontId="12" fillId="6" borderId="20" xfId="0" applyNumberFormat="1" applyFont="1" applyFill="1" applyBorder="1">
      <alignment vertical="center"/>
    </xf>
    <xf numFmtId="38" fontId="12" fillId="6" borderId="6" xfId="0" applyNumberFormat="1" applyFont="1" applyFill="1" applyBorder="1">
      <alignment vertical="center"/>
    </xf>
    <xf numFmtId="177" fontId="12" fillId="6" borderId="2" xfId="0" applyNumberFormat="1" applyFont="1" applyFill="1" applyBorder="1">
      <alignment vertical="center"/>
    </xf>
    <xf numFmtId="0" fontId="12" fillId="6" borderId="3" xfId="0" applyFont="1" applyFill="1" applyBorder="1">
      <alignment vertical="center"/>
    </xf>
    <xf numFmtId="177" fontId="12" fillId="6" borderId="21" xfId="0" applyNumberFormat="1" applyFont="1" applyFill="1" applyBorder="1">
      <alignment vertical="center"/>
    </xf>
    <xf numFmtId="177" fontId="12" fillId="7" borderId="2" xfId="0" applyNumberFormat="1" applyFont="1" applyFill="1" applyBorder="1">
      <alignment vertical="center"/>
    </xf>
    <xf numFmtId="0" fontId="12" fillId="7" borderId="3" xfId="0" applyFont="1" applyFill="1" applyBorder="1">
      <alignment vertical="center"/>
    </xf>
    <xf numFmtId="177" fontId="12" fillId="7" borderId="21" xfId="0" applyNumberFormat="1" applyFont="1" applyFill="1" applyBorder="1">
      <alignment vertical="center"/>
    </xf>
    <xf numFmtId="0" fontId="7" fillId="7" borderId="3" xfId="0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177" fontId="10" fillId="7" borderId="2" xfId="0" quotePrefix="1" applyNumberFormat="1" applyFont="1" applyFill="1" applyBorder="1" applyAlignment="1">
      <alignment horizontal="right" vertical="center" wrapText="1"/>
    </xf>
    <xf numFmtId="177" fontId="10" fillId="7" borderId="21" xfId="0" quotePrefix="1" applyNumberFormat="1" applyFont="1" applyFill="1" applyBorder="1" applyAlignment="1">
      <alignment horizontal="right" vertical="center" wrapText="1"/>
    </xf>
    <xf numFmtId="177" fontId="14" fillId="7" borderId="14" xfId="0" applyNumberFormat="1" applyFont="1" applyFill="1" applyBorder="1">
      <alignment vertical="center"/>
    </xf>
    <xf numFmtId="38" fontId="13" fillId="7" borderId="16" xfId="4" applyFont="1" applyFill="1" applyBorder="1" applyAlignment="1">
      <alignment vertical="center" shrinkToFit="1"/>
    </xf>
    <xf numFmtId="38" fontId="14" fillId="7" borderId="16" xfId="4" applyFont="1" applyFill="1" applyBorder="1" applyAlignment="1">
      <alignment vertical="center" shrinkToFit="1"/>
    </xf>
    <xf numFmtId="177" fontId="14" fillId="7" borderId="22" xfId="0" applyNumberFormat="1" applyFont="1" applyFill="1" applyBorder="1">
      <alignment vertical="center"/>
    </xf>
    <xf numFmtId="38" fontId="13" fillId="7" borderId="27" xfId="4" applyFont="1" applyFill="1" applyBorder="1" applyAlignment="1">
      <alignment vertical="center" shrinkToFit="1"/>
    </xf>
    <xf numFmtId="0" fontId="7" fillId="6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7" fillId="7" borderId="9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13" fillId="7" borderId="28" xfId="0" applyFont="1" applyFill="1" applyBorder="1" applyAlignment="1">
      <alignment horizontal="center" vertical="center"/>
    </xf>
    <xf numFmtId="0" fontId="12" fillId="6" borderId="29" xfId="0" applyFont="1" applyFill="1" applyBorder="1">
      <alignment vertical="center"/>
    </xf>
    <xf numFmtId="0" fontId="12" fillId="7" borderId="30" xfId="0" applyFont="1" applyFill="1" applyBorder="1">
      <alignment vertical="center"/>
    </xf>
    <xf numFmtId="0" fontId="12" fillId="6" borderId="30" xfId="0" applyFont="1" applyFill="1" applyBorder="1">
      <alignment vertical="center"/>
    </xf>
    <xf numFmtId="0" fontId="10" fillId="7" borderId="30" xfId="0" applyFont="1" applyFill="1" applyBorder="1" applyAlignment="1">
      <alignment horizontal="right" vertical="center" wrapText="1"/>
    </xf>
    <xf numFmtId="38" fontId="12" fillId="6" borderId="29" xfId="0" applyNumberFormat="1" applyFont="1" applyFill="1" applyBorder="1">
      <alignment vertical="center"/>
    </xf>
    <xf numFmtId="178" fontId="13" fillId="7" borderId="27" xfId="4" applyNumberFormat="1" applyFont="1" applyFill="1" applyBorder="1" applyAlignment="1">
      <alignment vertical="center" shrinkToFit="1"/>
    </xf>
    <xf numFmtId="0" fontId="12" fillId="7" borderId="30" xfId="0" applyFont="1" applyFill="1" applyBorder="1" applyAlignment="1">
      <alignment horizontal="right" vertical="center"/>
    </xf>
    <xf numFmtId="38" fontId="12" fillId="7" borderId="7" xfId="0" applyNumberFormat="1" applyFont="1" applyFill="1" applyBorder="1">
      <alignment vertical="center"/>
    </xf>
    <xf numFmtId="38" fontId="12" fillId="6" borderId="7" xfId="0" applyNumberFormat="1" applyFont="1" applyFill="1" applyBorder="1">
      <alignment vertical="center"/>
    </xf>
    <xf numFmtId="38" fontId="10" fillId="7" borderId="7" xfId="0" applyNumberFormat="1" applyFont="1" applyFill="1" applyBorder="1" applyAlignment="1">
      <alignment horizontal="right" vertical="center" wrapText="1"/>
    </xf>
    <xf numFmtId="1" fontId="12" fillId="7" borderId="30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/>
    </xf>
    <xf numFmtId="0" fontId="6" fillId="12" borderId="4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12" borderId="55" xfId="0" applyFont="1" applyFill="1" applyBorder="1" applyAlignment="1">
      <alignment horizontal="center" vertical="center"/>
    </xf>
    <xf numFmtId="0" fontId="12" fillId="4" borderId="12" xfId="0" applyFont="1" applyFill="1" applyBorder="1">
      <alignment vertical="center"/>
    </xf>
    <xf numFmtId="0" fontId="12" fillId="4" borderId="7" xfId="4" applyNumberFormat="1" applyFont="1" applyFill="1" applyBorder="1">
      <alignment vertical="center"/>
    </xf>
    <xf numFmtId="0" fontId="12" fillId="4" borderId="0" xfId="0" applyFont="1" applyFill="1">
      <alignment vertical="center"/>
    </xf>
    <xf numFmtId="0" fontId="12" fillId="4" borderId="19" xfId="0" applyFont="1" applyFill="1" applyBorder="1">
      <alignment vertical="center"/>
    </xf>
    <xf numFmtId="0" fontId="12" fillId="4" borderId="26" xfId="0" applyFont="1" applyFill="1" applyBorder="1">
      <alignment vertical="center"/>
    </xf>
    <xf numFmtId="0" fontId="12" fillId="4" borderId="25" xfId="0" applyFont="1" applyFill="1" applyBorder="1">
      <alignment vertical="center"/>
    </xf>
    <xf numFmtId="0" fontId="12" fillId="4" borderId="32" xfId="0" applyFont="1" applyFill="1" applyBorder="1">
      <alignment vertical="center"/>
    </xf>
    <xf numFmtId="0" fontId="6" fillId="4" borderId="32" xfId="1" applyNumberFormat="1" applyFont="1" applyFill="1" applyBorder="1">
      <alignment vertical="center"/>
    </xf>
    <xf numFmtId="0" fontId="12" fillId="5" borderId="12" xfId="0" applyFont="1" applyFill="1" applyBorder="1">
      <alignment vertical="center"/>
    </xf>
    <xf numFmtId="0" fontId="12" fillId="5" borderId="7" xfId="4" applyNumberFormat="1" applyFont="1" applyFill="1" applyBorder="1">
      <alignment vertical="center"/>
    </xf>
    <xf numFmtId="0" fontId="12" fillId="5" borderId="0" xfId="0" applyFont="1" applyFill="1">
      <alignment vertical="center"/>
    </xf>
    <xf numFmtId="0" fontId="12" fillId="5" borderId="7" xfId="0" applyFont="1" applyFill="1" applyBorder="1">
      <alignment vertical="center"/>
    </xf>
    <xf numFmtId="0" fontId="12" fillId="5" borderId="31" xfId="0" applyFont="1" applyFill="1" applyBorder="1">
      <alignment vertical="center"/>
    </xf>
    <xf numFmtId="0" fontId="6" fillId="5" borderId="31" xfId="1" applyNumberFormat="1" applyFont="1" applyFill="1" applyBorder="1">
      <alignment vertical="center"/>
    </xf>
    <xf numFmtId="0" fontId="12" fillId="4" borderId="13" xfId="0" applyFont="1" applyFill="1" applyBorder="1">
      <alignment vertical="center"/>
    </xf>
    <xf numFmtId="0" fontId="12" fillId="4" borderId="4" xfId="4" applyNumberFormat="1" applyFont="1" applyFill="1" applyBorder="1">
      <alignment vertical="center"/>
    </xf>
    <xf numFmtId="0" fontId="12" fillId="4" borderId="18" xfId="0" applyFont="1" applyFill="1" applyBorder="1">
      <alignment vertical="center"/>
    </xf>
    <xf numFmtId="0" fontId="12" fillId="4" borderId="4" xfId="0" applyFont="1" applyFill="1" applyBorder="1">
      <alignment vertical="center"/>
    </xf>
    <xf numFmtId="0" fontId="12" fillId="4" borderId="33" xfId="0" applyFont="1" applyFill="1" applyBorder="1">
      <alignment vertical="center"/>
    </xf>
    <xf numFmtId="0" fontId="6" fillId="12" borderId="47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56" xfId="0" applyFont="1" applyBorder="1" applyAlignment="1">
      <alignment horizontal="center" vertical="center"/>
    </xf>
    <xf numFmtId="178" fontId="13" fillId="7" borderId="16" xfId="4" applyNumberFormat="1" applyFont="1" applyFill="1" applyBorder="1" applyAlignment="1">
      <alignment vertical="center" shrinkToFit="1"/>
    </xf>
    <xf numFmtId="1" fontId="12" fillId="6" borderId="3" xfId="0" applyNumberFormat="1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177" fontId="12" fillId="7" borderId="21" xfId="0" applyNumberFormat="1" applyFont="1" applyFill="1" applyBorder="1" applyAlignment="1">
      <alignment horizontal="right" vertical="center"/>
    </xf>
    <xf numFmtId="0" fontId="12" fillId="4" borderId="7" xfId="0" applyFont="1" applyFill="1" applyBorder="1">
      <alignment vertical="center"/>
    </xf>
    <xf numFmtId="0" fontId="6" fillId="4" borderId="26" xfId="1" applyNumberFormat="1" applyFont="1" applyFill="1" applyBorder="1">
      <alignment vertical="center"/>
    </xf>
    <xf numFmtId="0" fontId="6" fillId="5" borderId="7" xfId="1" applyNumberFormat="1" applyFont="1" applyFill="1" applyBorder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7" fillId="6" borderId="29" xfId="0" applyFont="1" applyFill="1" applyBorder="1">
      <alignment vertical="center"/>
    </xf>
    <xf numFmtId="0" fontId="7" fillId="7" borderId="30" xfId="0" applyFont="1" applyFill="1" applyBorder="1">
      <alignment vertical="center"/>
    </xf>
    <xf numFmtId="0" fontId="7" fillId="6" borderId="30" xfId="0" applyFont="1" applyFill="1" applyBorder="1">
      <alignment vertical="center"/>
    </xf>
    <xf numFmtId="0" fontId="7" fillId="7" borderId="30" xfId="0" applyFont="1" applyFill="1" applyBorder="1" applyAlignment="1">
      <alignment horizontal="right" vertical="center" wrapText="1"/>
    </xf>
    <xf numFmtId="0" fontId="12" fillId="6" borderId="66" xfId="0" applyFont="1" applyFill="1" applyBorder="1">
      <alignment vertical="center"/>
    </xf>
    <xf numFmtId="0" fontId="12" fillId="7" borderId="31" xfId="0" applyFont="1" applyFill="1" applyBorder="1">
      <alignment vertical="center"/>
    </xf>
    <xf numFmtId="0" fontId="12" fillId="6" borderId="31" xfId="0" applyFont="1" applyFill="1" applyBorder="1">
      <alignment vertical="center"/>
    </xf>
    <xf numFmtId="38" fontId="13" fillId="7" borderId="67" xfId="4" applyFont="1" applyFill="1" applyBorder="1" applyAlignment="1">
      <alignment vertical="center" shrinkToFit="1"/>
    </xf>
    <xf numFmtId="38" fontId="12" fillId="6" borderId="66" xfId="0" applyNumberFormat="1" applyFont="1" applyFill="1" applyBorder="1">
      <alignment vertical="center"/>
    </xf>
    <xf numFmtId="38" fontId="12" fillId="7" borderId="31" xfId="0" applyNumberFormat="1" applyFont="1" applyFill="1" applyBorder="1">
      <alignment vertical="center"/>
    </xf>
    <xf numFmtId="38" fontId="12" fillId="6" borderId="31" xfId="0" applyNumberFormat="1" applyFont="1" applyFill="1" applyBorder="1">
      <alignment vertical="center"/>
    </xf>
    <xf numFmtId="38" fontId="10" fillId="7" borderId="31" xfId="0" applyNumberFormat="1" applyFont="1" applyFill="1" applyBorder="1" applyAlignment="1">
      <alignment horizontal="right" vertical="center" wrapText="1"/>
    </xf>
    <xf numFmtId="0" fontId="12" fillId="4" borderId="31" xfId="4" applyNumberFormat="1" applyFont="1" applyFill="1" applyBorder="1">
      <alignment vertical="center"/>
    </xf>
    <xf numFmtId="0" fontId="12" fillId="5" borderId="31" xfId="4" applyNumberFormat="1" applyFont="1" applyFill="1" applyBorder="1">
      <alignment vertical="center"/>
    </xf>
    <xf numFmtId="0" fontId="12" fillId="4" borderId="33" xfId="4" applyNumberFormat="1" applyFont="1" applyFill="1" applyBorder="1">
      <alignment vertical="center"/>
    </xf>
    <xf numFmtId="0" fontId="8" fillId="3" borderId="33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0" xfId="0" quotePrefix="1" applyFont="1">
      <alignment vertical="center"/>
    </xf>
    <xf numFmtId="0" fontId="8" fillId="0" borderId="0" xfId="0" applyFont="1" applyAlignment="1">
      <alignment horizontal="center" vertical="center" shrinkToFit="1"/>
    </xf>
    <xf numFmtId="9" fontId="6" fillId="0" borderId="0" xfId="1" applyFont="1" applyFill="1" applyBorder="1" applyAlignment="1">
      <alignment vertical="center" shrinkToFit="1"/>
    </xf>
    <xf numFmtId="9" fontId="15" fillId="0" borderId="0" xfId="1" applyFont="1" applyFill="1" applyBorder="1" applyAlignment="1">
      <alignment vertical="center" shrinkToFit="1"/>
    </xf>
    <xf numFmtId="176" fontId="6" fillId="0" borderId="0" xfId="1" applyNumberFormat="1" applyFont="1" applyFill="1" applyBorder="1">
      <alignment vertical="center"/>
    </xf>
    <xf numFmtId="0" fontId="18" fillId="8" borderId="35" xfId="0" applyFont="1" applyFill="1" applyBorder="1" applyAlignment="1">
      <alignment horizontal="left" vertical="center"/>
    </xf>
    <xf numFmtId="0" fontId="18" fillId="8" borderId="44" xfId="0" applyFont="1" applyFill="1" applyBorder="1" applyAlignment="1">
      <alignment horizontal="left" vertical="center"/>
    </xf>
    <xf numFmtId="0" fontId="18" fillId="8" borderId="47" xfId="0" applyFont="1" applyFill="1" applyBorder="1" applyAlignment="1">
      <alignment horizontal="left" vertical="center"/>
    </xf>
    <xf numFmtId="0" fontId="6" fillId="9" borderId="42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/>
    </xf>
    <xf numFmtId="0" fontId="6" fillId="10" borderId="40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center"/>
    </xf>
    <xf numFmtId="0" fontId="6" fillId="10" borderId="36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18" fillId="8" borderId="49" xfId="0" applyFont="1" applyFill="1" applyBorder="1" applyAlignment="1">
      <alignment horizontal="center" vertical="center"/>
    </xf>
    <xf numFmtId="0" fontId="18" fillId="8" borderId="50" xfId="0" applyFont="1" applyFill="1" applyBorder="1" applyAlignment="1">
      <alignment horizontal="center" vertical="center"/>
    </xf>
    <xf numFmtId="0" fontId="18" fillId="8" borderId="52" xfId="0" applyFont="1" applyFill="1" applyBorder="1" applyAlignment="1">
      <alignment horizontal="left" vertical="center"/>
    </xf>
    <xf numFmtId="0" fontId="18" fillId="8" borderId="51" xfId="0" applyFont="1" applyFill="1" applyBorder="1" applyAlignment="1">
      <alignment horizontal="left" vertical="center"/>
    </xf>
    <xf numFmtId="0" fontId="18" fillId="8" borderId="53" xfId="0" applyFont="1" applyFill="1" applyBorder="1" applyAlignment="1">
      <alignment horizontal="left" vertical="center"/>
    </xf>
  </cellXfs>
  <cellStyles count="15">
    <cellStyle name="パーセント" xfId="1" builtinId="5"/>
    <cellStyle name="パーセント 2" xfId="7" xr:uid="{00000000-0005-0000-0000-000001000000}"/>
    <cellStyle name="パーセント 3" xfId="5" xr:uid="{00000000-0005-0000-0000-000002000000}"/>
    <cellStyle name="桁区切り" xfId="4" builtinId="6"/>
    <cellStyle name="桁区切り 2" xfId="2" xr:uid="{00000000-0005-0000-0000-000004000000}"/>
    <cellStyle name="桁区切り 2 2" xfId="6" xr:uid="{00000000-0005-0000-0000-000005000000}"/>
    <cellStyle name="標準" xfId="0" builtinId="0"/>
    <cellStyle name="標準 2" xfId="3" xr:uid="{00000000-0005-0000-0000-000007000000}"/>
    <cellStyle name="標準 2 2" xfId="8" xr:uid="{00000000-0005-0000-0000-000008000000}"/>
    <cellStyle name="標準 2 3" xfId="13" xr:uid="{CA82C552-42FC-4BCA-B18C-777D9229E3D0}"/>
    <cellStyle name="標準 2 4" xfId="14" xr:uid="{531FDD54-E483-4AF3-8D9B-72CD23C597FC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right style="medium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double">
          <color theme="0"/>
        </left>
        <right style="medium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double">
          <color theme="0"/>
        </left>
        <right style="medium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border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colors>
    <mruColors>
      <color rgb="FFEB008B"/>
      <color rgb="FFDAEEF3"/>
      <color rgb="FFFFCCFF"/>
      <color rgb="FFFFA9FF"/>
      <color rgb="FFB7DEE8"/>
      <color rgb="FFEEECE1"/>
      <color rgb="FFDDD9C4"/>
      <color rgb="FFF2DCDB"/>
      <color rgb="FFE6B8B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239280</xdr:colOff>
      <xdr:row>22</xdr:row>
      <xdr:rowOff>107084</xdr:rowOff>
    </xdr:from>
    <xdr:to>
      <xdr:col>38</xdr:col>
      <xdr:colOff>472027</xdr:colOff>
      <xdr:row>78</xdr:row>
      <xdr:rowOff>121227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F17A903-C0C5-D740-4AC3-7B329B503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280" y="4644448"/>
          <a:ext cx="22434656" cy="10682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82947</xdr:colOff>
      <xdr:row>2</xdr:row>
      <xdr:rowOff>110132</xdr:rowOff>
    </xdr:from>
    <xdr:to>
      <xdr:col>11</xdr:col>
      <xdr:colOff>407590</xdr:colOff>
      <xdr:row>2</xdr:row>
      <xdr:rowOff>428823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730A579-11E2-49CE-B53B-964939A18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1" t="31845" r="23745" b="33556"/>
        <a:stretch/>
      </xdr:blipFill>
      <xdr:spPr>
        <a:xfrm>
          <a:off x="4886722" y="554632"/>
          <a:ext cx="1258093" cy="318691"/>
        </a:xfrm>
        <a:prstGeom prst="rect">
          <a:avLst/>
        </a:prstGeom>
      </xdr:spPr>
    </xdr:pic>
    <xdr:clientData/>
  </xdr:twoCellAnchor>
  <xdr:twoCellAnchor editAs="oneCell">
    <xdr:from>
      <xdr:col>29</xdr:col>
      <xdr:colOff>228008</xdr:colOff>
      <xdr:row>2</xdr:row>
      <xdr:rowOff>95249</xdr:rowOff>
    </xdr:from>
    <xdr:to>
      <xdr:col>31</xdr:col>
      <xdr:colOff>258565</xdr:colOff>
      <xdr:row>2</xdr:row>
      <xdr:rowOff>437355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EB4D457-F82A-448C-AAB2-EFF1DC0B0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24" t="39031" r="25510" b="38973"/>
        <a:stretch/>
      </xdr:blipFill>
      <xdr:spPr>
        <a:xfrm>
          <a:off x="14363108" y="542924"/>
          <a:ext cx="960832" cy="342106"/>
        </a:xfrm>
        <a:prstGeom prst="rect">
          <a:avLst/>
        </a:prstGeom>
      </xdr:spPr>
    </xdr:pic>
    <xdr:clientData/>
  </xdr:twoCellAnchor>
  <xdr:twoCellAnchor editAs="oneCell">
    <xdr:from>
      <xdr:col>46</xdr:col>
      <xdr:colOff>47626</xdr:colOff>
      <xdr:row>2</xdr:row>
      <xdr:rowOff>101203</xdr:rowOff>
    </xdr:from>
    <xdr:to>
      <xdr:col>49</xdr:col>
      <xdr:colOff>1585</xdr:colOff>
      <xdr:row>2</xdr:row>
      <xdr:rowOff>431401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7038AFC-DCC3-4316-88A5-514FCB297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7" t="22059" r="11729" b="20956"/>
        <a:stretch/>
      </xdr:blipFill>
      <xdr:spPr>
        <a:xfrm>
          <a:off x="22113876" y="552053"/>
          <a:ext cx="1357309" cy="3238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C2B2FE-79C9-46A2-8A5D-333B5279302E}" name="テーブル44" displayName="テーブル44" ref="C4:BC41" headerRowDxfId="103" dataDxfId="101" headerRowBorderDxfId="102">
  <autoFilter ref="C4:BC41" xr:uid="{1EC2B2FE-79C9-46A2-8A5D-333B5279302E}"/>
  <tableColumns count="53">
    <tableColumn id="3" xr3:uid="{CE058C6A-E3C1-4F5B-A40F-0BAB61C3F623}" name="16S" dataDxfId="100" totalsRowDxfId="99"/>
    <tableColumn id="4" xr3:uid="{DF75E50A-45A2-4DE5-AC07-792AEF398F92}" name="16W" dataDxfId="98" totalsRowDxfId="97"/>
    <tableColumn id="5" xr3:uid="{B1B0BCE9-E60A-4E67-AE56-6E2B9FC514E9}" name="17S" dataDxfId="96"/>
    <tableColumn id="6" xr3:uid="{7F50E119-B96A-4852-B29B-194D3F510ACE}" name="17W" dataDxfId="95"/>
    <tableColumn id="7" xr3:uid="{2FF519BB-4CE2-4E2D-8082-AD7F4AD7AB8C}" name="18S" dataDxfId="94" totalsRowDxfId="93"/>
    <tableColumn id="8" xr3:uid="{BA448992-AE32-4126-B7F3-B98FC65F0194}" name="18W" dataDxfId="92" totalsRowDxfId="91"/>
    <tableColumn id="9" xr3:uid="{35B887EF-4C23-4DB6-9A82-A8C40D932CCD}" name="19S" dataDxfId="90"/>
    <tableColumn id="10" xr3:uid="{0FB4E015-E9A9-43D7-A7AD-DA3BD4E87165}" name="19W" dataDxfId="89"/>
    <tableColumn id="11" xr3:uid="{35A1B746-8950-4793-85FF-A0E5AD18DD48}" name="20S" dataDxfId="88" totalsRowDxfId="87"/>
    <tableColumn id="12" xr3:uid="{00F8BA8D-14F5-4497-8147-F78E5C5AA94C}" name="20W" dataDxfId="86" totalsRowDxfId="85"/>
    <tableColumn id="13" xr3:uid="{1747BE0F-6C1E-46E2-8187-0B0ADDAD5D46}" name="21S" dataDxfId="84" totalsRowDxfId="83"/>
    <tableColumn id="14" xr3:uid="{55DC8555-CDEA-4ED6-BE49-85F218573341}" name="21W" dataDxfId="82" totalsRowDxfId="81"/>
    <tableColumn id="15" xr3:uid="{1FFAA059-61ED-4300-8384-2A7F3A315E62}" name="22S" dataDxfId="80" totalsRowDxfId="79"/>
    <tableColumn id="16" xr3:uid="{89F08418-6446-45A2-B17B-2B1A41162AC6}" name="22W" dataDxfId="78" totalsRowDxfId="77"/>
    <tableColumn id="17" xr3:uid="{0630ED4C-4D91-47E3-A330-A9AADA1D3F95}" name="23S" dataDxfId="76" totalsRowDxfId="75"/>
    <tableColumn id="18" xr3:uid="{09541CB0-5268-4986-83FD-203E4BB12D33}" name="23W" dataDxfId="74" totalsRowDxfId="73"/>
    <tableColumn id="19" xr3:uid="{6E3B8467-0CDF-4356-9DAE-9BA3A5E38D38}" name="24S" dataDxfId="72" totalsRowDxfId="71"/>
    <tableColumn id="20" xr3:uid="{70FF1F63-ABC9-450D-AE54-7802F6928BCB}" name="24W" dataDxfId="70" totalsRowDxfId="69"/>
    <tableColumn id="1" xr3:uid="{0B79AA8D-D2F0-40F7-98DF-F7568E56C710}" name="25S" dataDxfId="68"/>
    <tableColumn id="21" xr3:uid="{EC1C208C-C6E7-41A5-99F8-DB46E5455780}" name="16S_x000a_2" dataDxfId="67" totalsRowDxfId="66"/>
    <tableColumn id="22" xr3:uid="{EC4DA342-18C1-43DF-A843-1F8078E9931D}" name="16W_x000a_3" dataDxfId="65" totalsRowDxfId="64"/>
    <tableColumn id="23" xr3:uid="{19DC8415-FC3D-41A3-B8C6-81F455573790}" name="17S_x000a_4" dataDxfId="63" totalsRowDxfId="62"/>
    <tableColumn id="24" xr3:uid="{F2C0E33B-5F69-4211-848C-138BC0FA3187}" name="17W_x000a_5" dataDxfId="61" totalsRowDxfId="60"/>
    <tableColumn id="25" xr3:uid="{FA087679-2096-4135-BFAD-5A923DA9FF53}" name="18S_x000a_6" dataDxfId="59" totalsRowDxfId="58"/>
    <tableColumn id="26" xr3:uid="{6FD8127C-D33F-4F5B-9F7A-ACA0BC51A16E}" name="18W_x000a_7" dataDxfId="57" totalsRowDxfId="56"/>
    <tableColumn id="27" xr3:uid="{FA780E8A-02E2-4C71-BF22-A10863434C91}" name="19S_x000a_8" dataDxfId="55" totalsRowDxfId="54"/>
    <tableColumn id="28" xr3:uid="{4824A6A5-5CF7-4402-A5CA-35E55652F0B7}" name="19W_x000a_9" dataDxfId="53" totalsRowDxfId="52"/>
    <tableColumn id="29" xr3:uid="{3C757428-4133-4114-B021-E3300DBEE514}" name="20S_x000a_10" dataDxfId="51" totalsRowDxfId="50"/>
    <tableColumn id="30" xr3:uid="{4E2985F4-CB2A-4472-99EB-F207A0083D8C}" name="20W_x000a_11" dataDxfId="49" totalsRowDxfId="48"/>
    <tableColumn id="31" xr3:uid="{9F3033EB-5190-4D03-9487-B8E32D7EAFC3}" name="21S_x000a_12" dataDxfId="47" totalsRowDxfId="46"/>
    <tableColumn id="32" xr3:uid="{36C97262-84A1-4AB2-878C-93380A83A59C}" name="21W_x000a__x000a_13" dataDxfId="45" totalsRowDxfId="44"/>
    <tableColumn id="33" xr3:uid="{B8501CA3-E615-470B-BB9A-79E7918F2A54}" name="22S_x000a__x000a_14" dataDxfId="43" totalsRowDxfId="42"/>
    <tableColumn id="34" xr3:uid="{4EC47B4D-E871-40EB-AE6C-CC58CB180C3D}" name="22W_x000a_15" dataDxfId="41" totalsRowDxfId="40"/>
    <tableColumn id="35" xr3:uid="{CC1129E2-6FFF-46F3-9855-0F600F43AD37}" name="23S_x000a_16" dataDxfId="39" totalsRowDxfId="38"/>
    <tableColumn id="36" xr3:uid="{73CE145D-BE7B-4B1A-B611-57F75AD874ED}" name="23W_x000a_17" dataDxfId="37" totalsRowDxfId="36"/>
    <tableColumn id="37" xr3:uid="{F35A7722-2984-4303-A778-B783F4665178}" name="24S_x000a_18" dataDxfId="35" totalsRowDxfId="34"/>
    <tableColumn id="38" xr3:uid="{4BD34253-75BE-4BE2-AA9F-A49D3FAB95AC}" name="24W_x000a_19" dataDxfId="33" totalsRowDxfId="32"/>
    <tableColumn id="2" xr3:uid="{090E25FF-83B1-4C27-8065-86F29E715523}" name="25S_x000a_20" dataDxfId="31" totalsRowDxfId="30"/>
    <tableColumn id="39" xr3:uid="{A816B9FF-AEB5-45D3-A934-6D4355D3C6FF}" name="18S_x000a_20" dataDxfId="29" totalsRowDxfId="28"/>
    <tableColumn id="40" xr3:uid="{0B72B3C8-659D-44B1-9055-25D1CCF4992D}" name="18W_x000a_21" dataDxfId="27" totalsRowDxfId="26"/>
    <tableColumn id="41" xr3:uid="{E5E73A64-0AA6-47C2-8F8D-2FDD39FE324C}" name="19S_x000a_22" dataDxfId="25" totalsRowDxfId="24"/>
    <tableColumn id="42" xr3:uid="{67F82EB7-B764-4997-B267-DCE1A5C38247}" name="19W_x000a_23" dataDxfId="23" totalsRowDxfId="22"/>
    <tableColumn id="43" xr3:uid="{94D3C48C-03A2-4B5B-879C-65741B54DAF8}" name="20S_x000a_24" dataDxfId="21" totalsRowDxfId="20"/>
    <tableColumn id="44" xr3:uid="{3E6CD647-5C2D-4794-8178-172F4B2AC8A1}" name="20W_x000a_25" dataDxfId="19" totalsRowDxfId="18"/>
    <tableColumn id="45" xr3:uid="{5725F112-5D2A-46AF-BB60-61DF17AF6715}" name="21S_x000a_26" dataDxfId="17" totalsRowDxfId="16"/>
    <tableColumn id="46" xr3:uid="{4919F35B-F446-4D48-8039-FADE5BA41CF9}" name="21W_x000a_27" dataDxfId="15" totalsRowDxfId="14"/>
    <tableColumn id="47" xr3:uid="{6A63684B-4541-4DF0-84D3-F2FB058D5F8B}" name="22S_x000a_28" dataDxfId="13" totalsRowDxfId="12"/>
    <tableColumn id="48" xr3:uid="{B13DF235-9208-4107-8525-46EAFEA0EB4C}" name="22W_x000a_29" dataDxfId="11" totalsRowDxfId="10"/>
    <tableColumn id="49" xr3:uid="{AC8D78FE-1594-44CD-A2C1-D7023934F9D3}" name="23S_x000a_30" dataDxfId="9" totalsRowDxfId="8"/>
    <tableColumn id="50" xr3:uid="{0A2C2DBA-687D-4D4E-949A-FA39E09DA52D}" name="23W_x000a_31" dataDxfId="7" totalsRowDxfId="6"/>
    <tableColumn id="51" xr3:uid="{D4735D19-DE90-407D-8DB0-8855572025D0}" name="24S_x000a_32" dataDxfId="5" totalsRowDxfId="4"/>
    <tableColumn id="52" xr3:uid="{EC10E8D4-AF20-4197-9306-44697FA29DFB}" name="24W_x000a_33" totalsRowFunction="count" dataDxfId="3" totalsRowDxfId="2"/>
    <tableColumn id="53" xr3:uid="{9CA8D71E-644B-4596-AE2F-14FA7C1A4F49}" name="25S_x000a_34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8DBC-8171-43B6-B0A7-389C1B1E1767}">
  <sheetPr>
    <tabColor rgb="FF0070C0"/>
  </sheetPr>
  <dimension ref="A1:AN82"/>
  <sheetViews>
    <sheetView showGridLines="0" view="pageBreakPreview" zoomScale="55" zoomScaleNormal="70" zoomScaleSheetLayoutView="55" workbookViewId="0">
      <selection activeCell="V83" sqref="V83"/>
    </sheetView>
  </sheetViews>
  <sheetFormatPr defaultRowHeight="15" outlineLevelCol="1" x14ac:dyDescent="0.2"/>
  <cols>
    <col min="1" max="1" width="24.26953125" style="58" customWidth="1"/>
    <col min="2" max="23" width="8" style="58" customWidth="1" outlineLevel="1"/>
    <col min="24" max="27" width="8" style="58" customWidth="1"/>
    <col min="28" max="33" width="8" style="58" customWidth="1" outlineLevel="1"/>
    <col min="34" max="40" width="8" style="58" customWidth="1"/>
    <col min="41" max="16384" width="8.7265625" style="58"/>
  </cols>
  <sheetData>
    <row r="1" spans="1:40" ht="19.5" x14ac:dyDescent="0.2">
      <c r="A1" s="68" t="s">
        <v>143</v>
      </c>
    </row>
    <row r="2" spans="1:4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</row>
    <row r="3" spans="1:40" x14ac:dyDescent="0.2">
      <c r="A3" s="130" t="s">
        <v>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6" x14ac:dyDescent="0.2">
      <c r="A4" s="15"/>
      <c r="B4" s="17" t="s">
        <v>14</v>
      </c>
      <c r="C4" s="16" t="s">
        <v>13</v>
      </c>
      <c r="D4" s="17" t="s">
        <v>15</v>
      </c>
      <c r="E4" s="18" t="s">
        <v>13</v>
      </c>
      <c r="F4" s="57" t="s">
        <v>16</v>
      </c>
      <c r="G4" s="16" t="s">
        <v>13</v>
      </c>
      <c r="H4" s="17" t="s">
        <v>17</v>
      </c>
      <c r="I4" s="18" t="s">
        <v>13</v>
      </c>
      <c r="J4" s="57" t="s">
        <v>18</v>
      </c>
      <c r="K4" s="16" t="s">
        <v>13</v>
      </c>
      <c r="L4" s="17" t="s">
        <v>19</v>
      </c>
      <c r="M4" s="18" t="s">
        <v>13</v>
      </c>
      <c r="N4" s="57" t="s">
        <v>20</v>
      </c>
      <c r="O4" s="18" t="s">
        <v>13</v>
      </c>
      <c r="P4" s="5" t="s">
        <v>21</v>
      </c>
      <c r="Q4" s="9" t="s">
        <v>13</v>
      </c>
      <c r="R4" s="57" t="s">
        <v>22</v>
      </c>
      <c r="S4" s="18" t="s">
        <v>13</v>
      </c>
      <c r="T4" s="5" t="s">
        <v>23</v>
      </c>
      <c r="U4" s="9" t="s">
        <v>13</v>
      </c>
      <c r="V4" s="57" t="s">
        <v>24</v>
      </c>
      <c r="W4" s="18" t="s">
        <v>13</v>
      </c>
      <c r="X4" s="5" t="s">
        <v>25</v>
      </c>
      <c r="Y4" s="9" t="s">
        <v>13</v>
      </c>
      <c r="Z4" s="57" t="s">
        <v>26</v>
      </c>
      <c r="AA4" s="18" t="s">
        <v>13</v>
      </c>
      <c r="AB4" s="98" t="s">
        <v>27</v>
      </c>
      <c r="AC4" s="9" t="s">
        <v>13</v>
      </c>
      <c r="AD4" s="129" t="s">
        <v>28</v>
      </c>
      <c r="AE4" s="18" t="s">
        <v>13</v>
      </c>
      <c r="AF4" s="98" t="s">
        <v>29</v>
      </c>
      <c r="AG4" s="9" t="s">
        <v>13</v>
      </c>
      <c r="AH4" s="129" t="s">
        <v>30</v>
      </c>
      <c r="AI4" s="18" t="s">
        <v>13</v>
      </c>
      <c r="AJ4" s="5" t="s">
        <v>31</v>
      </c>
      <c r="AK4" s="9" t="s">
        <v>13</v>
      </c>
      <c r="AL4" s="113" t="s">
        <v>144</v>
      </c>
      <c r="AM4" s="4" t="s">
        <v>13</v>
      </c>
      <c r="AN4" s="132"/>
    </row>
    <row r="5" spans="1:40" ht="16" x14ac:dyDescent="0.2">
      <c r="A5" s="40" t="s">
        <v>32</v>
      </c>
      <c r="B5" s="19">
        <v>255</v>
      </c>
      <c r="C5" s="20">
        <v>4</v>
      </c>
      <c r="D5" s="21">
        <v>281</v>
      </c>
      <c r="E5" s="22">
        <v>4</v>
      </c>
      <c r="F5" s="114">
        <v>327</v>
      </c>
      <c r="G5" s="20">
        <v>4</v>
      </c>
      <c r="H5" s="19">
        <v>355</v>
      </c>
      <c r="I5" s="22">
        <v>4</v>
      </c>
      <c r="J5" s="114">
        <v>360</v>
      </c>
      <c r="K5" s="20">
        <v>6</v>
      </c>
      <c r="L5" s="19">
        <v>346</v>
      </c>
      <c r="M5" s="22">
        <v>6</v>
      </c>
      <c r="N5" s="118">
        <v>348</v>
      </c>
      <c r="O5" s="22">
        <v>6</v>
      </c>
      <c r="P5" s="21">
        <v>232</v>
      </c>
      <c r="Q5" s="22">
        <v>4</v>
      </c>
      <c r="R5" s="46">
        <v>3</v>
      </c>
      <c r="S5" s="22">
        <v>1</v>
      </c>
      <c r="T5" s="21">
        <v>5</v>
      </c>
      <c r="U5" s="22">
        <v>1</v>
      </c>
      <c r="V5" s="46">
        <v>5</v>
      </c>
      <c r="W5" s="22">
        <v>1</v>
      </c>
      <c r="X5" s="21">
        <v>7</v>
      </c>
      <c r="Y5" s="22">
        <v>1</v>
      </c>
      <c r="Z5" s="46">
        <v>88</v>
      </c>
      <c r="AA5" s="22">
        <v>2</v>
      </c>
      <c r="AB5" s="21">
        <v>239</v>
      </c>
      <c r="AC5" s="22">
        <v>4</v>
      </c>
      <c r="AD5" s="50">
        <v>317</v>
      </c>
      <c r="AE5" s="22">
        <v>5</v>
      </c>
      <c r="AF5" s="23">
        <v>349</v>
      </c>
      <c r="AG5" s="22">
        <v>6</v>
      </c>
      <c r="AH5" s="122">
        <v>340</v>
      </c>
      <c r="AI5" s="22">
        <v>5</v>
      </c>
      <c r="AJ5" s="23">
        <v>366</v>
      </c>
      <c r="AK5" s="22">
        <v>5</v>
      </c>
      <c r="AL5" s="122">
        <v>386</v>
      </c>
      <c r="AM5" s="20">
        <v>5</v>
      </c>
      <c r="AN5" s="133"/>
    </row>
    <row r="6" spans="1:40" ht="16" x14ac:dyDescent="0.2">
      <c r="A6" s="41" t="s">
        <v>0</v>
      </c>
      <c r="B6" s="11">
        <v>327</v>
      </c>
      <c r="C6" s="27">
        <v>35</v>
      </c>
      <c r="D6" s="28">
        <v>330</v>
      </c>
      <c r="E6" s="29">
        <v>35</v>
      </c>
      <c r="F6" s="115">
        <v>326</v>
      </c>
      <c r="G6" s="27">
        <v>32</v>
      </c>
      <c r="H6" s="11">
        <v>336</v>
      </c>
      <c r="I6" s="29">
        <v>32</v>
      </c>
      <c r="J6" s="115">
        <v>346</v>
      </c>
      <c r="K6" s="27">
        <v>32</v>
      </c>
      <c r="L6" s="11">
        <v>415</v>
      </c>
      <c r="M6" s="29">
        <v>33</v>
      </c>
      <c r="N6" s="119">
        <v>494</v>
      </c>
      <c r="O6" s="29">
        <v>34</v>
      </c>
      <c r="P6" s="28">
        <v>600</v>
      </c>
      <c r="Q6" s="29">
        <v>37</v>
      </c>
      <c r="R6" s="47">
        <v>15</v>
      </c>
      <c r="S6" s="29">
        <v>2</v>
      </c>
      <c r="T6" s="28">
        <v>3</v>
      </c>
      <c r="U6" s="29">
        <v>3</v>
      </c>
      <c r="V6" s="47">
        <v>1</v>
      </c>
      <c r="W6" s="29">
        <v>1</v>
      </c>
      <c r="X6" s="28">
        <v>1</v>
      </c>
      <c r="Y6" s="29">
        <v>1</v>
      </c>
      <c r="Z6" s="47">
        <v>6</v>
      </c>
      <c r="AA6" s="29">
        <v>6</v>
      </c>
      <c r="AB6" s="28">
        <v>8</v>
      </c>
      <c r="AC6" s="29">
        <v>6</v>
      </c>
      <c r="AD6" s="52">
        <v>215</v>
      </c>
      <c r="AE6" s="99">
        <v>18</v>
      </c>
      <c r="AF6" s="53">
        <v>285</v>
      </c>
      <c r="AG6" s="29">
        <v>21</v>
      </c>
      <c r="AH6" s="123">
        <v>388</v>
      </c>
      <c r="AI6" s="29">
        <v>22</v>
      </c>
      <c r="AJ6" s="53">
        <v>488</v>
      </c>
      <c r="AK6" s="29">
        <v>28</v>
      </c>
      <c r="AL6" s="123">
        <v>584</v>
      </c>
      <c r="AM6" s="27">
        <v>31</v>
      </c>
      <c r="AN6" s="133"/>
    </row>
    <row r="7" spans="1:40" ht="16" x14ac:dyDescent="0.2">
      <c r="A7" s="42" t="s">
        <v>33</v>
      </c>
      <c r="B7" s="10">
        <v>108</v>
      </c>
      <c r="C7" s="24">
        <v>2</v>
      </c>
      <c r="D7" s="25">
        <v>114</v>
      </c>
      <c r="E7" s="26">
        <v>2</v>
      </c>
      <c r="F7" s="116">
        <v>133</v>
      </c>
      <c r="G7" s="24">
        <v>2</v>
      </c>
      <c r="H7" s="10">
        <v>131</v>
      </c>
      <c r="I7" s="26">
        <v>2</v>
      </c>
      <c r="J7" s="116">
        <v>133</v>
      </c>
      <c r="K7" s="24">
        <v>2</v>
      </c>
      <c r="L7" s="10">
        <v>141</v>
      </c>
      <c r="M7" s="26">
        <v>2</v>
      </c>
      <c r="N7" s="120">
        <v>124</v>
      </c>
      <c r="O7" s="26">
        <v>2</v>
      </c>
      <c r="P7" s="25">
        <v>125</v>
      </c>
      <c r="Q7" s="26">
        <v>2</v>
      </c>
      <c r="R7" s="48">
        <v>7</v>
      </c>
      <c r="S7" s="26">
        <v>2</v>
      </c>
      <c r="T7" s="25">
        <v>2</v>
      </c>
      <c r="U7" s="26">
        <v>1</v>
      </c>
      <c r="V7" s="48">
        <v>1.5</v>
      </c>
      <c r="W7" s="26">
        <v>1</v>
      </c>
      <c r="X7" s="25">
        <v>1</v>
      </c>
      <c r="Y7" s="26">
        <v>1</v>
      </c>
      <c r="Z7" s="48">
        <v>27</v>
      </c>
      <c r="AA7" s="26">
        <v>1</v>
      </c>
      <c r="AB7" s="25">
        <v>71</v>
      </c>
      <c r="AC7" s="26">
        <v>1</v>
      </c>
      <c r="AD7" s="48">
        <v>109</v>
      </c>
      <c r="AE7" s="26">
        <v>2</v>
      </c>
      <c r="AF7" s="54">
        <v>133</v>
      </c>
      <c r="AG7" s="26">
        <v>2</v>
      </c>
      <c r="AH7" s="124">
        <v>140</v>
      </c>
      <c r="AI7" s="26">
        <v>2</v>
      </c>
      <c r="AJ7" s="54">
        <v>140</v>
      </c>
      <c r="AK7" s="26">
        <v>2</v>
      </c>
      <c r="AL7" s="124">
        <v>143</v>
      </c>
      <c r="AM7" s="24">
        <v>2</v>
      </c>
      <c r="AN7" s="133"/>
    </row>
    <row r="8" spans="1:40" ht="16" x14ac:dyDescent="0.2">
      <c r="A8" s="41" t="s">
        <v>1</v>
      </c>
      <c r="B8" s="11">
        <v>165</v>
      </c>
      <c r="C8" s="27">
        <v>3</v>
      </c>
      <c r="D8" s="28">
        <v>148</v>
      </c>
      <c r="E8" s="29">
        <v>3</v>
      </c>
      <c r="F8" s="115">
        <v>134</v>
      </c>
      <c r="G8" s="27">
        <v>3</v>
      </c>
      <c r="H8" s="11">
        <v>138</v>
      </c>
      <c r="I8" s="29">
        <v>3</v>
      </c>
      <c r="J8" s="115">
        <v>128</v>
      </c>
      <c r="K8" s="27">
        <v>3</v>
      </c>
      <c r="L8" s="11">
        <v>135</v>
      </c>
      <c r="M8" s="29">
        <v>3</v>
      </c>
      <c r="N8" s="119">
        <v>135</v>
      </c>
      <c r="O8" s="29">
        <v>3</v>
      </c>
      <c r="P8" s="28">
        <v>134</v>
      </c>
      <c r="Q8" s="29">
        <v>3</v>
      </c>
      <c r="R8" s="47">
        <v>7</v>
      </c>
      <c r="S8" s="29">
        <v>1</v>
      </c>
      <c r="T8" s="28">
        <v>13</v>
      </c>
      <c r="U8" s="29">
        <v>1</v>
      </c>
      <c r="V8" s="47">
        <v>9</v>
      </c>
      <c r="W8" s="29">
        <v>1</v>
      </c>
      <c r="X8" s="28">
        <v>10</v>
      </c>
      <c r="Y8" s="29">
        <v>1</v>
      </c>
      <c r="Z8" s="47">
        <v>27</v>
      </c>
      <c r="AA8" s="29">
        <v>1</v>
      </c>
      <c r="AB8" s="28">
        <v>79</v>
      </c>
      <c r="AC8" s="29">
        <v>2</v>
      </c>
      <c r="AD8" s="56">
        <v>112</v>
      </c>
      <c r="AE8" s="29">
        <v>2</v>
      </c>
      <c r="AF8" s="53">
        <v>119</v>
      </c>
      <c r="AG8" s="29">
        <v>2</v>
      </c>
      <c r="AH8" s="123">
        <v>126</v>
      </c>
      <c r="AI8" s="29">
        <v>2</v>
      </c>
      <c r="AJ8" s="53">
        <v>133</v>
      </c>
      <c r="AK8" s="29">
        <v>2</v>
      </c>
      <c r="AL8" s="123">
        <v>133</v>
      </c>
      <c r="AM8" s="27">
        <v>2</v>
      </c>
      <c r="AN8" s="133"/>
    </row>
    <row r="9" spans="1:40" ht="16" x14ac:dyDescent="0.2">
      <c r="A9" s="42" t="s">
        <v>34</v>
      </c>
      <c r="B9" s="10">
        <v>128</v>
      </c>
      <c r="C9" s="24">
        <v>9</v>
      </c>
      <c r="D9" s="25">
        <v>139</v>
      </c>
      <c r="E9" s="26">
        <v>9</v>
      </c>
      <c r="F9" s="116">
        <v>137</v>
      </c>
      <c r="G9" s="24">
        <v>10</v>
      </c>
      <c r="H9" s="10">
        <v>153</v>
      </c>
      <c r="I9" s="26">
        <v>10</v>
      </c>
      <c r="J9" s="116">
        <v>149</v>
      </c>
      <c r="K9" s="24">
        <v>10</v>
      </c>
      <c r="L9" s="10">
        <v>180</v>
      </c>
      <c r="M9" s="26">
        <v>11</v>
      </c>
      <c r="N9" s="120">
        <v>197</v>
      </c>
      <c r="O9" s="26">
        <v>11</v>
      </c>
      <c r="P9" s="25">
        <v>198</v>
      </c>
      <c r="Q9" s="26">
        <v>11</v>
      </c>
      <c r="R9" s="48">
        <v>11</v>
      </c>
      <c r="S9" s="26">
        <v>3</v>
      </c>
      <c r="T9" s="25">
        <v>13.5</v>
      </c>
      <c r="U9" s="26">
        <v>4</v>
      </c>
      <c r="V9" s="48">
        <v>17.5</v>
      </c>
      <c r="W9" s="26">
        <v>3</v>
      </c>
      <c r="X9" s="25">
        <v>22.5</v>
      </c>
      <c r="Y9" s="26">
        <v>3</v>
      </c>
      <c r="Z9" s="48">
        <v>62</v>
      </c>
      <c r="AA9" s="26">
        <v>6</v>
      </c>
      <c r="AB9" s="97">
        <v>113</v>
      </c>
      <c r="AC9" s="26">
        <v>7</v>
      </c>
      <c r="AD9" s="48">
        <v>150</v>
      </c>
      <c r="AE9" s="26">
        <v>7</v>
      </c>
      <c r="AF9" s="54">
        <v>168</v>
      </c>
      <c r="AG9" s="26">
        <v>7</v>
      </c>
      <c r="AH9" s="124">
        <v>177</v>
      </c>
      <c r="AI9" s="26">
        <v>7</v>
      </c>
      <c r="AJ9" s="54">
        <v>182</v>
      </c>
      <c r="AK9" s="26">
        <v>8</v>
      </c>
      <c r="AL9" s="124">
        <v>176</v>
      </c>
      <c r="AM9" s="24">
        <v>9</v>
      </c>
      <c r="AN9" s="133"/>
    </row>
    <row r="10" spans="1:40" ht="16.5" customHeight="1" x14ac:dyDescent="0.2">
      <c r="A10" s="43" t="s">
        <v>3</v>
      </c>
      <c r="B10" s="30">
        <v>48</v>
      </c>
      <c r="C10" s="27">
        <v>5</v>
      </c>
      <c r="D10" s="31">
        <v>33</v>
      </c>
      <c r="E10" s="29">
        <v>3</v>
      </c>
      <c r="F10" s="117">
        <v>46</v>
      </c>
      <c r="G10" s="27">
        <v>4</v>
      </c>
      <c r="H10" s="30">
        <v>41</v>
      </c>
      <c r="I10" s="29">
        <v>3</v>
      </c>
      <c r="J10" s="117">
        <v>56</v>
      </c>
      <c r="K10" s="27">
        <v>4</v>
      </c>
      <c r="L10" s="30">
        <v>53</v>
      </c>
      <c r="M10" s="29">
        <v>3</v>
      </c>
      <c r="N10" s="119">
        <v>54</v>
      </c>
      <c r="O10" s="29">
        <v>5</v>
      </c>
      <c r="P10" s="28">
        <v>40</v>
      </c>
      <c r="Q10" s="29">
        <v>3</v>
      </c>
      <c r="R10" s="47">
        <v>0</v>
      </c>
      <c r="S10" s="29">
        <v>0</v>
      </c>
      <c r="T10" s="28">
        <v>1.5</v>
      </c>
      <c r="U10" s="29">
        <v>2</v>
      </c>
      <c r="V10" s="47">
        <v>1.5</v>
      </c>
      <c r="W10" s="29">
        <v>2</v>
      </c>
      <c r="X10" s="28">
        <v>2.5</v>
      </c>
      <c r="Y10" s="29">
        <v>3</v>
      </c>
      <c r="Z10" s="47">
        <v>8.5</v>
      </c>
      <c r="AA10" s="29">
        <v>2</v>
      </c>
      <c r="AB10" s="28">
        <v>14</v>
      </c>
      <c r="AC10" s="29">
        <v>3</v>
      </c>
      <c r="AD10" s="47">
        <v>26</v>
      </c>
      <c r="AE10" s="29">
        <v>4</v>
      </c>
      <c r="AF10" s="53">
        <v>24</v>
      </c>
      <c r="AG10" s="29">
        <v>3</v>
      </c>
      <c r="AH10" s="123">
        <v>33</v>
      </c>
      <c r="AI10" s="29">
        <v>5</v>
      </c>
      <c r="AJ10" s="53">
        <v>22</v>
      </c>
      <c r="AK10" s="29">
        <v>3</v>
      </c>
      <c r="AL10" s="123">
        <v>35</v>
      </c>
      <c r="AM10" s="27">
        <v>5</v>
      </c>
      <c r="AN10" s="133"/>
    </row>
    <row r="11" spans="1:40" x14ac:dyDescent="0.2">
      <c r="A11" s="44" t="s">
        <v>35</v>
      </c>
      <c r="B11" s="32" t="s">
        <v>6</v>
      </c>
      <c r="C11" s="33" t="s">
        <v>7</v>
      </c>
      <c r="D11" s="32" t="s">
        <v>6</v>
      </c>
      <c r="E11" s="34" t="s">
        <v>7</v>
      </c>
      <c r="F11" s="49" t="s">
        <v>8</v>
      </c>
      <c r="G11" s="33" t="s">
        <v>7</v>
      </c>
      <c r="H11" s="32" t="s">
        <v>9</v>
      </c>
      <c r="I11" s="34" t="s">
        <v>7</v>
      </c>
      <c r="J11" s="49" t="s">
        <v>10</v>
      </c>
      <c r="K11" s="33" t="s">
        <v>7</v>
      </c>
      <c r="L11" s="32" t="s">
        <v>11</v>
      </c>
      <c r="M11" s="34" t="s">
        <v>7</v>
      </c>
      <c r="N11" s="49">
        <v>28</v>
      </c>
      <c r="O11" s="34" t="s">
        <v>12</v>
      </c>
      <c r="P11" s="32">
        <v>28</v>
      </c>
      <c r="Q11" s="34">
        <v>1</v>
      </c>
      <c r="R11" s="49">
        <v>0</v>
      </c>
      <c r="S11" s="34">
        <v>0</v>
      </c>
      <c r="T11" s="32">
        <v>1</v>
      </c>
      <c r="U11" s="34">
        <v>1</v>
      </c>
      <c r="V11" s="49">
        <v>1</v>
      </c>
      <c r="W11" s="34">
        <v>1</v>
      </c>
      <c r="X11" s="32">
        <v>1</v>
      </c>
      <c r="Y11" s="34">
        <v>1</v>
      </c>
      <c r="Z11" s="49">
        <v>7</v>
      </c>
      <c r="AA11" s="34">
        <v>1</v>
      </c>
      <c r="AB11" s="32">
        <v>8</v>
      </c>
      <c r="AC11" s="34">
        <v>1</v>
      </c>
      <c r="AD11" s="49">
        <v>11</v>
      </c>
      <c r="AE11" s="34">
        <v>1</v>
      </c>
      <c r="AF11" s="55">
        <v>12</v>
      </c>
      <c r="AG11" s="34">
        <v>1</v>
      </c>
      <c r="AH11" s="125">
        <v>12</v>
      </c>
      <c r="AI11" s="34">
        <v>1</v>
      </c>
      <c r="AJ11" s="55">
        <v>12</v>
      </c>
      <c r="AK11" s="34">
        <v>1</v>
      </c>
      <c r="AL11" s="125">
        <v>14</v>
      </c>
      <c r="AM11" s="33">
        <v>1</v>
      </c>
      <c r="AN11" s="133"/>
    </row>
    <row r="12" spans="1:40" ht="16" x14ac:dyDescent="0.2">
      <c r="A12" s="42" t="s">
        <v>2</v>
      </c>
      <c r="B12" s="10">
        <v>33</v>
      </c>
      <c r="C12" s="24">
        <v>5</v>
      </c>
      <c r="D12" s="25">
        <v>23</v>
      </c>
      <c r="E12" s="26">
        <v>5</v>
      </c>
      <c r="F12" s="116">
        <v>26</v>
      </c>
      <c r="G12" s="24">
        <v>4</v>
      </c>
      <c r="H12" s="10">
        <v>21</v>
      </c>
      <c r="I12" s="26">
        <v>4</v>
      </c>
      <c r="J12" s="116">
        <v>28</v>
      </c>
      <c r="K12" s="24">
        <v>4</v>
      </c>
      <c r="L12" s="10">
        <v>26</v>
      </c>
      <c r="M12" s="26">
        <v>4</v>
      </c>
      <c r="N12" s="120">
        <v>35</v>
      </c>
      <c r="O12" s="26">
        <v>5</v>
      </c>
      <c r="P12" s="25">
        <v>30</v>
      </c>
      <c r="Q12" s="26">
        <v>5</v>
      </c>
      <c r="R12" s="48">
        <v>3</v>
      </c>
      <c r="S12" s="26">
        <v>1</v>
      </c>
      <c r="T12" s="25">
        <v>8</v>
      </c>
      <c r="U12" s="26">
        <v>3</v>
      </c>
      <c r="V12" s="48">
        <v>10</v>
      </c>
      <c r="W12" s="26">
        <v>3</v>
      </c>
      <c r="X12" s="25">
        <v>10.5</v>
      </c>
      <c r="Y12" s="26">
        <v>4</v>
      </c>
      <c r="Z12" s="48">
        <v>5</v>
      </c>
      <c r="AA12" s="26">
        <v>2</v>
      </c>
      <c r="AB12" s="25">
        <v>5</v>
      </c>
      <c r="AC12" s="26">
        <v>2</v>
      </c>
      <c r="AD12" s="48">
        <v>12</v>
      </c>
      <c r="AE12" s="26">
        <v>4</v>
      </c>
      <c r="AF12" s="54">
        <v>18</v>
      </c>
      <c r="AG12" s="26">
        <v>5</v>
      </c>
      <c r="AH12" s="124">
        <v>27</v>
      </c>
      <c r="AI12" s="26">
        <v>5</v>
      </c>
      <c r="AJ12" s="54">
        <v>14</v>
      </c>
      <c r="AK12" s="26">
        <v>4</v>
      </c>
      <c r="AL12" s="124">
        <v>27</v>
      </c>
      <c r="AM12" s="24">
        <v>5</v>
      </c>
      <c r="AN12" s="133"/>
    </row>
    <row r="13" spans="1:40" ht="16" x14ac:dyDescent="0.2">
      <c r="A13" s="41" t="s">
        <v>36</v>
      </c>
      <c r="B13" s="11">
        <v>35</v>
      </c>
      <c r="C13" s="27">
        <v>3</v>
      </c>
      <c r="D13" s="28">
        <v>37</v>
      </c>
      <c r="E13" s="29">
        <v>4</v>
      </c>
      <c r="F13" s="115">
        <v>28</v>
      </c>
      <c r="G13" s="27">
        <v>3</v>
      </c>
      <c r="H13" s="11">
        <v>32</v>
      </c>
      <c r="I13" s="29">
        <v>5</v>
      </c>
      <c r="J13" s="115">
        <v>33</v>
      </c>
      <c r="K13" s="27">
        <v>4</v>
      </c>
      <c r="L13" s="11">
        <v>34</v>
      </c>
      <c r="M13" s="29">
        <v>5</v>
      </c>
      <c r="N13" s="119">
        <v>32</v>
      </c>
      <c r="O13" s="29">
        <v>4</v>
      </c>
      <c r="P13" s="28">
        <v>40</v>
      </c>
      <c r="Q13" s="29">
        <v>5</v>
      </c>
      <c r="R13" s="47">
        <v>0</v>
      </c>
      <c r="S13" s="29">
        <v>0</v>
      </c>
      <c r="T13" s="28">
        <v>0</v>
      </c>
      <c r="U13" s="29">
        <v>0</v>
      </c>
      <c r="V13" s="47">
        <v>0</v>
      </c>
      <c r="W13" s="29">
        <v>0</v>
      </c>
      <c r="X13" s="28">
        <v>0</v>
      </c>
      <c r="Y13" s="29">
        <v>0</v>
      </c>
      <c r="Z13" s="47">
        <v>5</v>
      </c>
      <c r="AA13" s="29">
        <v>2</v>
      </c>
      <c r="AB13" s="28">
        <v>6</v>
      </c>
      <c r="AC13" s="29">
        <v>2</v>
      </c>
      <c r="AD13" s="47">
        <v>11</v>
      </c>
      <c r="AE13" s="29">
        <v>2</v>
      </c>
      <c r="AF13" s="53">
        <v>19</v>
      </c>
      <c r="AG13" s="29">
        <v>3</v>
      </c>
      <c r="AH13" s="123">
        <v>22</v>
      </c>
      <c r="AI13" s="29">
        <v>4</v>
      </c>
      <c r="AJ13" s="53">
        <v>20</v>
      </c>
      <c r="AK13" s="29">
        <v>4</v>
      </c>
      <c r="AL13" s="123">
        <v>25</v>
      </c>
      <c r="AM13" s="27">
        <v>4</v>
      </c>
      <c r="AN13" s="133"/>
    </row>
    <row r="14" spans="1:40" ht="16" x14ac:dyDescent="0.2">
      <c r="A14" s="42" t="s">
        <v>37</v>
      </c>
      <c r="B14" s="10">
        <v>10</v>
      </c>
      <c r="C14" s="24">
        <v>3</v>
      </c>
      <c r="D14" s="25">
        <v>10</v>
      </c>
      <c r="E14" s="26">
        <v>3</v>
      </c>
      <c r="F14" s="116">
        <v>12</v>
      </c>
      <c r="G14" s="24">
        <v>4</v>
      </c>
      <c r="H14" s="10">
        <v>10</v>
      </c>
      <c r="I14" s="26">
        <v>3</v>
      </c>
      <c r="J14" s="116">
        <v>11</v>
      </c>
      <c r="K14" s="24">
        <v>4</v>
      </c>
      <c r="L14" s="10">
        <v>10</v>
      </c>
      <c r="M14" s="26">
        <v>3</v>
      </c>
      <c r="N14" s="120">
        <v>14</v>
      </c>
      <c r="O14" s="26">
        <v>5</v>
      </c>
      <c r="P14" s="25">
        <v>10</v>
      </c>
      <c r="Q14" s="26">
        <v>3</v>
      </c>
      <c r="R14" s="48">
        <v>6</v>
      </c>
      <c r="S14" s="26">
        <v>1</v>
      </c>
      <c r="T14" s="25">
        <v>4</v>
      </c>
      <c r="U14" s="26">
        <v>1</v>
      </c>
      <c r="V14" s="48">
        <v>4</v>
      </c>
      <c r="W14" s="26">
        <v>1</v>
      </c>
      <c r="X14" s="25">
        <v>5</v>
      </c>
      <c r="Y14" s="26">
        <v>1</v>
      </c>
      <c r="Z14" s="48">
        <v>6</v>
      </c>
      <c r="AA14" s="26">
        <v>1</v>
      </c>
      <c r="AB14" s="25">
        <v>7</v>
      </c>
      <c r="AC14" s="26">
        <v>1</v>
      </c>
      <c r="AD14" s="48">
        <v>12</v>
      </c>
      <c r="AE14" s="26">
        <v>2</v>
      </c>
      <c r="AF14" s="54">
        <v>19</v>
      </c>
      <c r="AG14" s="26">
        <v>3</v>
      </c>
      <c r="AH14" s="124">
        <v>21</v>
      </c>
      <c r="AI14" s="26">
        <v>4</v>
      </c>
      <c r="AJ14" s="54">
        <v>15</v>
      </c>
      <c r="AK14" s="26">
        <v>3</v>
      </c>
      <c r="AL14" s="124">
        <v>20</v>
      </c>
      <c r="AM14" s="24">
        <v>4</v>
      </c>
      <c r="AN14" s="133"/>
    </row>
    <row r="15" spans="1:40" ht="16.5" thickBot="1" x14ac:dyDescent="0.25">
      <c r="A15" s="45" t="s">
        <v>4</v>
      </c>
      <c r="B15" s="36">
        <f t="shared" ref="B15:AG15" si="0">SUM(B5:B10,B12,B13,B14)</f>
        <v>1109</v>
      </c>
      <c r="C15" s="35">
        <f t="shared" si="0"/>
        <v>69</v>
      </c>
      <c r="D15" s="37">
        <f t="shared" si="0"/>
        <v>1115</v>
      </c>
      <c r="E15" s="38">
        <f t="shared" si="0"/>
        <v>68</v>
      </c>
      <c r="F15" s="39">
        <f t="shared" si="0"/>
        <v>1169</v>
      </c>
      <c r="G15" s="35">
        <f t="shared" si="0"/>
        <v>66</v>
      </c>
      <c r="H15" s="36">
        <f t="shared" si="0"/>
        <v>1217</v>
      </c>
      <c r="I15" s="38">
        <f t="shared" si="0"/>
        <v>66</v>
      </c>
      <c r="J15" s="39">
        <f t="shared" si="0"/>
        <v>1244</v>
      </c>
      <c r="K15" s="35">
        <f t="shared" si="0"/>
        <v>69</v>
      </c>
      <c r="L15" s="36">
        <f t="shared" si="0"/>
        <v>1340</v>
      </c>
      <c r="M15" s="38">
        <f t="shared" si="0"/>
        <v>70</v>
      </c>
      <c r="N15" s="121">
        <f t="shared" si="0"/>
        <v>1433</v>
      </c>
      <c r="O15" s="38">
        <f t="shared" si="0"/>
        <v>75</v>
      </c>
      <c r="P15" s="36">
        <f t="shared" si="0"/>
        <v>1409</v>
      </c>
      <c r="Q15" s="38">
        <f t="shared" si="0"/>
        <v>73</v>
      </c>
      <c r="R15" s="39">
        <f t="shared" si="0"/>
        <v>52</v>
      </c>
      <c r="S15" s="38">
        <f t="shared" si="0"/>
        <v>11</v>
      </c>
      <c r="T15" s="36">
        <f t="shared" si="0"/>
        <v>50</v>
      </c>
      <c r="U15" s="38">
        <f t="shared" si="0"/>
        <v>16</v>
      </c>
      <c r="V15" s="51">
        <f t="shared" si="0"/>
        <v>49.5</v>
      </c>
      <c r="W15" s="38">
        <f t="shared" si="0"/>
        <v>13</v>
      </c>
      <c r="X15" s="96">
        <f t="shared" si="0"/>
        <v>59.5</v>
      </c>
      <c r="Y15" s="38">
        <f t="shared" si="0"/>
        <v>15</v>
      </c>
      <c r="Z15" s="51">
        <f t="shared" si="0"/>
        <v>234.5</v>
      </c>
      <c r="AA15" s="38">
        <f t="shared" si="0"/>
        <v>23</v>
      </c>
      <c r="AB15" s="36">
        <f t="shared" si="0"/>
        <v>542</v>
      </c>
      <c r="AC15" s="38">
        <f t="shared" si="0"/>
        <v>28</v>
      </c>
      <c r="AD15" s="39">
        <f t="shared" si="0"/>
        <v>964</v>
      </c>
      <c r="AE15" s="38">
        <f t="shared" si="0"/>
        <v>46</v>
      </c>
      <c r="AF15" s="36">
        <f t="shared" si="0"/>
        <v>1134</v>
      </c>
      <c r="AG15" s="38">
        <f t="shared" si="0"/>
        <v>52</v>
      </c>
      <c r="AH15" s="39">
        <v>1274</v>
      </c>
      <c r="AI15" s="38">
        <v>56</v>
      </c>
      <c r="AJ15" s="36">
        <f>SUM(AJ5:AJ10,AJ12,AJ13,AJ14)</f>
        <v>1380</v>
      </c>
      <c r="AK15" s="38">
        <f>SUM(AK5:AK10,AK12,AK13,AK14)</f>
        <v>59</v>
      </c>
      <c r="AL15" s="39">
        <v>1529</v>
      </c>
      <c r="AM15" s="35">
        <v>67</v>
      </c>
      <c r="AN15" s="134"/>
    </row>
    <row r="16" spans="1:40" ht="16.5" thickTop="1" x14ac:dyDescent="0.2">
      <c r="A16" s="12" t="s">
        <v>38</v>
      </c>
      <c r="B16" s="7"/>
      <c r="C16" s="74">
        <v>5</v>
      </c>
      <c r="D16" s="75"/>
      <c r="E16" s="76">
        <v>5</v>
      </c>
      <c r="F16" s="126"/>
      <c r="G16" s="74">
        <v>5</v>
      </c>
      <c r="H16" s="75"/>
      <c r="I16" s="76">
        <v>5</v>
      </c>
      <c r="J16" s="126"/>
      <c r="K16" s="74">
        <v>5</v>
      </c>
      <c r="L16" s="76"/>
      <c r="M16" s="79">
        <v>5</v>
      </c>
      <c r="N16" s="80"/>
      <c r="O16" s="79">
        <v>3</v>
      </c>
      <c r="P16" s="78"/>
      <c r="Q16" s="79">
        <v>4</v>
      </c>
      <c r="R16" s="80"/>
      <c r="S16" s="79">
        <v>0</v>
      </c>
      <c r="T16" s="78"/>
      <c r="U16" s="79">
        <v>2</v>
      </c>
      <c r="V16" s="80"/>
      <c r="W16" s="79">
        <v>1</v>
      </c>
      <c r="X16" s="78"/>
      <c r="Y16" s="79">
        <v>2</v>
      </c>
      <c r="Z16" s="80"/>
      <c r="AA16" s="79">
        <v>2</v>
      </c>
      <c r="AB16" s="78"/>
      <c r="AC16" s="79">
        <v>2</v>
      </c>
      <c r="AD16" s="80"/>
      <c r="AE16" s="79">
        <v>3</v>
      </c>
      <c r="AF16" s="100"/>
      <c r="AG16" s="76">
        <v>3</v>
      </c>
      <c r="AH16" s="81"/>
      <c r="AI16" s="79">
        <v>4</v>
      </c>
      <c r="AJ16" s="101"/>
      <c r="AK16" s="79">
        <v>4</v>
      </c>
      <c r="AL16" s="81"/>
      <c r="AM16" s="77">
        <v>4</v>
      </c>
      <c r="AN16" s="135"/>
    </row>
    <row r="17" spans="1:40" ht="16" x14ac:dyDescent="0.2">
      <c r="A17" s="13" t="s">
        <v>39</v>
      </c>
      <c r="B17" s="6"/>
      <c r="C17" s="82">
        <v>52</v>
      </c>
      <c r="D17" s="83"/>
      <c r="E17" s="84">
        <v>51</v>
      </c>
      <c r="F17" s="127"/>
      <c r="G17" s="82">
        <v>53</v>
      </c>
      <c r="H17" s="83"/>
      <c r="I17" s="84">
        <v>53</v>
      </c>
      <c r="J17" s="127"/>
      <c r="K17" s="82">
        <v>54</v>
      </c>
      <c r="L17" s="84"/>
      <c r="M17" s="84">
        <v>56</v>
      </c>
      <c r="N17" s="86"/>
      <c r="O17" s="84">
        <v>60</v>
      </c>
      <c r="P17" s="85"/>
      <c r="Q17" s="84">
        <v>60</v>
      </c>
      <c r="R17" s="86"/>
      <c r="S17" s="84">
        <v>10</v>
      </c>
      <c r="T17" s="85"/>
      <c r="U17" s="84">
        <v>19</v>
      </c>
      <c r="V17" s="86"/>
      <c r="W17" s="84">
        <v>15</v>
      </c>
      <c r="X17" s="85"/>
      <c r="Y17" s="84">
        <v>16</v>
      </c>
      <c r="Z17" s="86"/>
      <c r="AA17" s="84">
        <v>33</v>
      </c>
      <c r="AB17" s="85"/>
      <c r="AC17" s="84">
        <v>39</v>
      </c>
      <c r="AD17" s="86"/>
      <c r="AE17" s="84">
        <v>54</v>
      </c>
      <c r="AF17" s="85"/>
      <c r="AG17" s="84">
        <f>+AG18-AG16</f>
        <v>57</v>
      </c>
      <c r="AH17" s="87"/>
      <c r="AI17" s="84">
        <v>59</v>
      </c>
      <c r="AJ17" s="102"/>
      <c r="AK17" s="84">
        <v>56</v>
      </c>
      <c r="AL17" s="87"/>
      <c r="AM17" s="82">
        <v>61</v>
      </c>
      <c r="AN17" s="135"/>
    </row>
    <row r="18" spans="1:40" ht="16" x14ac:dyDescent="0.2">
      <c r="A18" s="14" t="s">
        <v>40</v>
      </c>
      <c r="B18" s="8"/>
      <c r="C18" s="88">
        <v>57</v>
      </c>
      <c r="D18" s="89"/>
      <c r="E18" s="90">
        <v>56</v>
      </c>
      <c r="F18" s="128"/>
      <c r="G18" s="88">
        <v>58</v>
      </c>
      <c r="H18" s="89"/>
      <c r="I18" s="90">
        <v>58</v>
      </c>
      <c r="J18" s="128"/>
      <c r="K18" s="88">
        <v>59</v>
      </c>
      <c r="L18" s="90"/>
      <c r="M18" s="90">
        <v>61</v>
      </c>
      <c r="N18" s="92"/>
      <c r="O18" s="90">
        <f>SUM(O16:O17)</f>
        <v>63</v>
      </c>
      <c r="P18" s="91"/>
      <c r="Q18" s="90">
        <f>SUM(Q16:Q17)</f>
        <v>64</v>
      </c>
      <c r="R18" s="92"/>
      <c r="S18" s="90">
        <f>SUM(S16:S17)</f>
        <v>10</v>
      </c>
      <c r="T18" s="91"/>
      <c r="U18" s="90">
        <f>SUM(U16:U17)</f>
        <v>21</v>
      </c>
      <c r="V18" s="92"/>
      <c r="W18" s="90">
        <f>SUM(W16:W17)</f>
        <v>16</v>
      </c>
      <c r="X18" s="91"/>
      <c r="Y18" s="90">
        <f>SUM(Y16:Y17)</f>
        <v>18</v>
      </c>
      <c r="Z18" s="92"/>
      <c r="AA18" s="90">
        <f>SUM(AA16:AA17)</f>
        <v>35</v>
      </c>
      <c r="AB18" s="91"/>
      <c r="AC18" s="90">
        <f>SUM(AC16:AC17)</f>
        <v>41</v>
      </c>
      <c r="AD18" s="92"/>
      <c r="AE18" s="90">
        <f>SUM(AE16:AE17)</f>
        <v>57</v>
      </c>
      <c r="AF18" s="91"/>
      <c r="AG18" s="90">
        <v>60</v>
      </c>
      <c r="AH18" s="92"/>
      <c r="AI18" s="90">
        <v>63</v>
      </c>
      <c r="AJ18" s="91"/>
      <c r="AK18" s="90">
        <v>60</v>
      </c>
      <c r="AL18" s="92"/>
      <c r="AM18" s="88">
        <v>65</v>
      </c>
      <c r="AN18" s="135"/>
    </row>
    <row r="19" spans="1:40" x14ac:dyDescent="0.2">
      <c r="A19" s="2" t="s">
        <v>42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</row>
    <row r="20" spans="1:40" x14ac:dyDescent="0.2">
      <c r="A20" s="2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2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</row>
    <row r="22" spans="1:40" ht="19.5" x14ac:dyDescent="0.2">
      <c r="A22" s="68" t="s">
        <v>145</v>
      </c>
    </row>
    <row r="80" spans="1:1" x14ac:dyDescent="0.2">
      <c r="A80" s="131" t="s">
        <v>146</v>
      </c>
    </row>
    <row r="81" spans="1:1" x14ac:dyDescent="0.2">
      <c r="A81" s="131" t="s">
        <v>147</v>
      </c>
    </row>
    <row r="82" spans="1:1" x14ac:dyDescent="0.2">
      <c r="A82" s="131" t="s">
        <v>148</v>
      </c>
    </row>
  </sheetData>
  <phoneticPr fontId="2"/>
  <printOptions vertic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&amp;L&amp;"Meiryo UI,標準"&amp;20Number of scheduled international and domestic flights by direction at the three Kansai airports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DA63-386B-45C7-A120-5EF0212B6866}">
  <sheetPr>
    <tabColor rgb="FF0070C0"/>
  </sheetPr>
  <dimension ref="A1:BC42"/>
  <sheetViews>
    <sheetView tabSelected="1" view="pageBreakPreview" zoomScaleNormal="7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W6" sqref="W6"/>
    </sheetView>
  </sheetViews>
  <sheetFormatPr defaultRowHeight="15" x14ac:dyDescent="0.2"/>
  <cols>
    <col min="1" max="1" width="10.7265625" style="58" customWidth="1"/>
    <col min="2" max="2" width="17.81640625" style="58" customWidth="1"/>
    <col min="3" max="55" width="6.6328125" style="58" customWidth="1"/>
    <col min="56" max="16384" width="8.7265625" style="58"/>
  </cols>
  <sheetData>
    <row r="1" spans="1:55" ht="19.5" x14ac:dyDescent="0.2">
      <c r="A1" s="94" t="s">
        <v>43</v>
      </c>
      <c r="C1" s="68"/>
      <c r="V1" s="68"/>
      <c r="AO1" s="68"/>
    </row>
    <row r="2" spans="1:55" ht="15.5" thickBot="1" x14ac:dyDescent="0.25"/>
    <row r="3" spans="1:55" ht="40" customHeight="1" x14ac:dyDescent="0.2">
      <c r="A3" s="151" t="s">
        <v>44</v>
      </c>
      <c r="B3" s="153" t="s">
        <v>45</v>
      </c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7"/>
      <c r="V3" s="155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7"/>
      <c r="AO3" s="136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8"/>
    </row>
    <row r="4" spans="1:55" ht="15" customHeight="1" thickBot="1" x14ac:dyDescent="0.25">
      <c r="A4" s="152"/>
      <c r="B4" s="154"/>
      <c r="C4" s="60" t="s">
        <v>89</v>
      </c>
      <c r="D4" s="70" t="s">
        <v>90</v>
      </c>
      <c r="E4" s="105" t="s">
        <v>91</v>
      </c>
      <c r="F4" s="70" t="s">
        <v>118</v>
      </c>
      <c r="G4" s="105" t="s">
        <v>92</v>
      </c>
      <c r="H4" s="70" t="s">
        <v>119</v>
      </c>
      <c r="I4" s="105" t="s">
        <v>93</v>
      </c>
      <c r="J4" s="70" t="s">
        <v>120</v>
      </c>
      <c r="K4" s="105" t="s">
        <v>94</v>
      </c>
      <c r="L4" s="70" t="s">
        <v>121</v>
      </c>
      <c r="M4" s="105" t="s">
        <v>95</v>
      </c>
      <c r="N4" s="70" t="s">
        <v>122</v>
      </c>
      <c r="O4" s="105" t="s">
        <v>96</v>
      </c>
      <c r="P4" s="70" t="s">
        <v>123</v>
      </c>
      <c r="Q4" s="105" t="s">
        <v>97</v>
      </c>
      <c r="R4" s="70" t="s">
        <v>124</v>
      </c>
      <c r="S4" s="105" t="s">
        <v>98</v>
      </c>
      <c r="T4" s="70" t="s">
        <v>125</v>
      </c>
      <c r="U4" s="107" t="s">
        <v>99</v>
      </c>
      <c r="V4" s="63" t="s">
        <v>100</v>
      </c>
      <c r="W4" s="71" t="s">
        <v>126</v>
      </c>
      <c r="X4" s="111" t="s">
        <v>101</v>
      </c>
      <c r="Y4" s="71" t="s">
        <v>127</v>
      </c>
      <c r="Z4" s="111" t="s">
        <v>102</v>
      </c>
      <c r="AA4" s="71" t="s">
        <v>128</v>
      </c>
      <c r="AB4" s="111" t="s">
        <v>103</v>
      </c>
      <c r="AC4" s="71" t="s">
        <v>129</v>
      </c>
      <c r="AD4" s="111" t="s">
        <v>104</v>
      </c>
      <c r="AE4" s="71" t="s">
        <v>130</v>
      </c>
      <c r="AF4" s="111" t="s">
        <v>105</v>
      </c>
      <c r="AG4" s="71" t="s">
        <v>131</v>
      </c>
      <c r="AH4" s="111" t="s">
        <v>106</v>
      </c>
      <c r="AI4" s="71" t="s">
        <v>132</v>
      </c>
      <c r="AJ4" s="111" t="s">
        <v>107</v>
      </c>
      <c r="AK4" s="71" t="s">
        <v>133</v>
      </c>
      <c r="AL4" s="111" t="s">
        <v>108</v>
      </c>
      <c r="AM4" s="71" t="s">
        <v>134</v>
      </c>
      <c r="AN4" s="112" t="s">
        <v>109</v>
      </c>
      <c r="AO4" s="72" t="s">
        <v>110</v>
      </c>
      <c r="AP4" s="71" t="s">
        <v>135</v>
      </c>
      <c r="AQ4" s="111" t="s">
        <v>111</v>
      </c>
      <c r="AR4" s="71" t="s">
        <v>136</v>
      </c>
      <c r="AS4" s="111" t="s">
        <v>112</v>
      </c>
      <c r="AT4" s="71" t="s">
        <v>137</v>
      </c>
      <c r="AU4" s="111" t="s">
        <v>113</v>
      </c>
      <c r="AV4" s="71" t="s">
        <v>138</v>
      </c>
      <c r="AW4" s="111" t="s">
        <v>114</v>
      </c>
      <c r="AX4" s="71" t="s">
        <v>139</v>
      </c>
      <c r="AY4" s="111" t="s">
        <v>115</v>
      </c>
      <c r="AZ4" s="71" t="s">
        <v>140</v>
      </c>
      <c r="BA4" s="111" t="s">
        <v>116</v>
      </c>
      <c r="BB4" s="71" t="s">
        <v>141</v>
      </c>
      <c r="BC4" s="112" t="s">
        <v>117</v>
      </c>
    </row>
    <row r="5" spans="1:55" ht="27" customHeight="1" x14ac:dyDescent="0.2">
      <c r="A5" s="150" t="s">
        <v>46</v>
      </c>
      <c r="B5" s="93" t="s">
        <v>53</v>
      </c>
      <c r="C5" s="66">
        <v>10</v>
      </c>
      <c r="D5" s="67">
        <v>10</v>
      </c>
      <c r="E5" s="103">
        <v>10</v>
      </c>
      <c r="F5" s="67">
        <v>10</v>
      </c>
      <c r="G5" s="103">
        <v>10</v>
      </c>
      <c r="H5" s="67">
        <v>10</v>
      </c>
      <c r="I5" s="103">
        <v>10</v>
      </c>
      <c r="J5" s="67">
        <v>10</v>
      </c>
      <c r="K5" s="103">
        <v>11</v>
      </c>
      <c r="L5" s="67">
        <v>9</v>
      </c>
      <c r="M5" s="103">
        <v>10</v>
      </c>
      <c r="N5" s="67">
        <v>10</v>
      </c>
      <c r="O5" s="103">
        <v>10</v>
      </c>
      <c r="P5" s="67">
        <v>11</v>
      </c>
      <c r="Q5" s="103">
        <v>12</v>
      </c>
      <c r="R5" s="67">
        <v>12</v>
      </c>
      <c r="S5" s="103">
        <v>13</v>
      </c>
      <c r="T5" s="67">
        <v>10</v>
      </c>
      <c r="U5" s="107">
        <v>10</v>
      </c>
      <c r="V5" s="66">
        <v>14</v>
      </c>
      <c r="W5" s="67">
        <v>13</v>
      </c>
      <c r="X5" s="103">
        <v>16</v>
      </c>
      <c r="Y5" s="67">
        <v>15</v>
      </c>
      <c r="Z5" s="103">
        <v>15</v>
      </c>
      <c r="AA5" s="67">
        <v>15</v>
      </c>
      <c r="AB5" s="103">
        <v>13</v>
      </c>
      <c r="AC5" s="67">
        <v>15</v>
      </c>
      <c r="AD5" s="103">
        <v>15</v>
      </c>
      <c r="AE5" s="67">
        <v>9</v>
      </c>
      <c r="AF5" s="103">
        <v>15</v>
      </c>
      <c r="AG5" s="67">
        <v>13.5</v>
      </c>
      <c r="AH5" s="103">
        <v>13.5</v>
      </c>
      <c r="AI5" s="67">
        <v>14</v>
      </c>
      <c r="AJ5" s="103">
        <v>15</v>
      </c>
      <c r="AK5" s="67">
        <v>15</v>
      </c>
      <c r="AL5" s="103">
        <v>15</v>
      </c>
      <c r="AM5" s="67">
        <v>16</v>
      </c>
      <c r="AN5" s="107">
        <v>12</v>
      </c>
      <c r="AO5" s="66">
        <v>6</v>
      </c>
      <c r="AP5" s="67">
        <v>6</v>
      </c>
      <c r="AQ5" s="103">
        <v>6</v>
      </c>
      <c r="AR5" s="67">
        <v>6</v>
      </c>
      <c r="AS5" s="103">
        <v>6.5</v>
      </c>
      <c r="AT5" s="67">
        <v>6</v>
      </c>
      <c r="AU5" s="103">
        <v>6</v>
      </c>
      <c r="AV5" s="67">
        <v>6</v>
      </c>
      <c r="AW5" s="103">
        <v>6</v>
      </c>
      <c r="AX5" s="67">
        <v>6</v>
      </c>
      <c r="AY5" s="103">
        <v>6</v>
      </c>
      <c r="AZ5" s="67">
        <v>6</v>
      </c>
      <c r="BA5" s="103">
        <v>7</v>
      </c>
      <c r="BB5" s="67">
        <v>7</v>
      </c>
      <c r="BC5" s="107">
        <v>7</v>
      </c>
    </row>
    <row r="6" spans="1:55" ht="17" customHeight="1" x14ac:dyDescent="0.2">
      <c r="A6" s="145"/>
      <c r="B6" s="64" t="s">
        <v>54</v>
      </c>
      <c r="C6" s="61"/>
      <c r="D6" s="69"/>
      <c r="E6" s="104"/>
      <c r="F6" s="69"/>
      <c r="G6" s="104"/>
      <c r="H6" s="69"/>
      <c r="I6" s="104"/>
      <c r="J6" s="69"/>
      <c r="K6" s="104"/>
      <c r="L6" s="69"/>
      <c r="M6" s="104"/>
      <c r="N6" s="69"/>
      <c r="O6" s="104"/>
      <c r="P6" s="69"/>
      <c r="Q6" s="104"/>
      <c r="R6" s="69"/>
      <c r="S6" s="104"/>
      <c r="T6" s="69"/>
      <c r="U6" s="107"/>
      <c r="V6" s="61"/>
      <c r="W6" s="69"/>
      <c r="X6" s="104"/>
      <c r="Y6" s="69"/>
      <c r="Z6" s="104">
        <v>1</v>
      </c>
      <c r="AA6" s="69">
        <v>1</v>
      </c>
      <c r="AB6" s="104">
        <v>1</v>
      </c>
      <c r="AC6" s="69">
        <v>1</v>
      </c>
      <c r="AD6" s="104">
        <v>2</v>
      </c>
      <c r="AE6" s="69">
        <v>1</v>
      </c>
      <c r="AF6" s="104">
        <v>2</v>
      </c>
      <c r="AG6" s="69"/>
      <c r="AH6" s="104">
        <v>1</v>
      </c>
      <c r="AI6" s="69">
        <v>1</v>
      </c>
      <c r="AJ6" s="104">
        <v>1</v>
      </c>
      <c r="AK6" s="69"/>
      <c r="AL6" s="104">
        <v>1</v>
      </c>
      <c r="AM6" s="69"/>
      <c r="AN6" s="107"/>
      <c r="AO6" s="61"/>
      <c r="AP6" s="69"/>
      <c r="AQ6" s="104"/>
      <c r="AR6" s="69"/>
      <c r="AS6" s="104"/>
      <c r="AT6" s="69"/>
      <c r="AU6" s="104"/>
      <c r="AV6" s="69"/>
      <c r="AW6" s="104"/>
      <c r="AX6" s="69"/>
      <c r="AY6" s="104"/>
      <c r="AZ6" s="69"/>
      <c r="BA6" s="104"/>
      <c r="BB6" s="69"/>
      <c r="BC6" s="107"/>
    </row>
    <row r="7" spans="1:55" ht="17" customHeight="1" x14ac:dyDescent="0.2">
      <c r="A7" s="145"/>
      <c r="B7" s="65" t="s">
        <v>55</v>
      </c>
      <c r="C7" s="61"/>
      <c r="D7" s="69"/>
      <c r="E7" s="104"/>
      <c r="F7" s="69"/>
      <c r="G7" s="104"/>
      <c r="H7" s="69"/>
      <c r="I7" s="104"/>
      <c r="J7" s="69"/>
      <c r="K7" s="104">
        <v>1</v>
      </c>
      <c r="L7" s="69"/>
      <c r="M7" s="104">
        <v>1</v>
      </c>
      <c r="N7" s="69"/>
      <c r="O7" s="104">
        <v>1</v>
      </c>
      <c r="P7" s="69"/>
      <c r="Q7" s="104">
        <v>1</v>
      </c>
      <c r="R7" s="69"/>
      <c r="S7" s="104">
        <v>1</v>
      </c>
      <c r="T7" s="69"/>
      <c r="U7" s="107" t="s">
        <v>41</v>
      </c>
      <c r="V7" s="61"/>
      <c r="W7" s="69"/>
      <c r="X7" s="104">
        <v>1</v>
      </c>
      <c r="Y7" s="69"/>
      <c r="Z7" s="104">
        <v>1</v>
      </c>
      <c r="AA7" s="69"/>
      <c r="AB7" s="104"/>
      <c r="AC7" s="69"/>
      <c r="AD7" s="104"/>
      <c r="AE7" s="69"/>
      <c r="AF7" s="104">
        <v>1</v>
      </c>
      <c r="AG7" s="69">
        <v>1</v>
      </c>
      <c r="AH7" s="104">
        <v>1</v>
      </c>
      <c r="AI7" s="69">
        <v>1</v>
      </c>
      <c r="AJ7" s="104" t="s">
        <v>41</v>
      </c>
      <c r="AK7" s="69"/>
      <c r="AL7" s="104"/>
      <c r="AM7" s="69"/>
      <c r="AN7" s="107">
        <v>1</v>
      </c>
      <c r="AO7" s="61"/>
      <c r="AP7" s="69"/>
      <c r="AQ7" s="104"/>
      <c r="AR7" s="69"/>
      <c r="AS7" s="104"/>
      <c r="AT7" s="69"/>
      <c r="AU7" s="104"/>
      <c r="AV7" s="69"/>
      <c r="AW7" s="104"/>
      <c r="AX7" s="69"/>
      <c r="AY7" s="104"/>
      <c r="AZ7" s="69"/>
      <c r="BA7" s="104"/>
      <c r="BB7" s="69"/>
      <c r="BC7" s="107"/>
    </row>
    <row r="8" spans="1:55" ht="17" customHeight="1" x14ac:dyDescent="0.2">
      <c r="A8" s="145"/>
      <c r="B8" s="64" t="s">
        <v>56</v>
      </c>
      <c r="C8" s="61"/>
      <c r="D8" s="69"/>
      <c r="E8" s="104"/>
      <c r="F8" s="69"/>
      <c r="G8" s="104"/>
      <c r="H8" s="69"/>
      <c r="I8" s="104"/>
      <c r="J8" s="69"/>
      <c r="K8" s="104"/>
      <c r="L8" s="69"/>
      <c r="M8" s="104"/>
      <c r="N8" s="69"/>
      <c r="O8" s="104"/>
      <c r="P8" s="69"/>
      <c r="Q8" s="104"/>
      <c r="R8" s="69"/>
      <c r="S8" s="104"/>
      <c r="T8" s="69"/>
      <c r="U8" s="107"/>
      <c r="V8" s="61"/>
      <c r="W8" s="69"/>
      <c r="X8" s="104">
        <v>1</v>
      </c>
      <c r="Y8" s="69"/>
      <c r="Z8" s="104"/>
      <c r="AA8" s="69"/>
      <c r="AB8" s="104"/>
      <c r="AC8" s="69"/>
      <c r="AD8" s="104"/>
      <c r="AE8" s="69"/>
      <c r="AF8" s="104"/>
      <c r="AG8" s="69"/>
      <c r="AH8" s="104"/>
      <c r="AI8" s="69"/>
      <c r="AJ8" s="104"/>
      <c r="AK8" s="69"/>
      <c r="AL8" s="104"/>
      <c r="AM8" s="69"/>
      <c r="AN8" s="107"/>
      <c r="AO8" s="61"/>
      <c r="AP8" s="69"/>
      <c r="AQ8" s="104"/>
      <c r="AR8" s="69"/>
      <c r="AS8" s="104"/>
      <c r="AT8" s="69"/>
      <c r="AU8" s="104"/>
      <c r="AV8" s="69"/>
      <c r="AW8" s="104"/>
      <c r="AX8" s="69"/>
      <c r="AY8" s="104"/>
      <c r="AZ8" s="69"/>
      <c r="BA8" s="104"/>
      <c r="BB8" s="69"/>
      <c r="BC8" s="107"/>
    </row>
    <row r="9" spans="1:55" ht="17" customHeight="1" x14ac:dyDescent="0.2">
      <c r="A9" s="146"/>
      <c r="B9" s="65" t="s">
        <v>57</v>
      </c>
      <c r="C9" s="61">
        <v>2</v>
      </c>
      <c r="D9" s="69">
        <v>2</v>
      </c>
      <c r="E9" s="104">
        <v>2</v>
      </c>
      <c r="F9" s="69">
        <v>2</v>
      </c>
      <c r="G9" s="104">
        <v>2</v>
      </c>
      <c r="H9" s="69">
        <v>2</v>
      </c>
      <c r="I9" s="104">
        <v>2</v>
      </c>
      <c r="J9" s="69">
        <v>2</v>
      </c>
      <c r="K9" s="104">
        <v>2</v>
      </c>
      <c r="L9" s="69">
        <v>3</v>
      </c>
      <c r="M9" s="104">
        <v>2</v>
      </c>
      <c r="N9" s="69">
        <v>3</v>
      </c>
      <c r="O9" s="104">
        <v>2</v>
      </c>
      <c r="P9" s="69">
        <v>2</v>
      </c>
      <c r="Q9" s="104">
        <v>2</v>
      </c>
      <c r="R9" s="69">
        <v>3</v>
      </c>
      <c r="S9" s="104">
        <v>2</v>
      </c>
      <c r="T9" s="69">
        <v>2</v>
      </c>
      <c r="U9" s="107">
        <v>2</v>
      </c>
      <c r="V9" s="61"/>
      <c r="W9" s="69">
        <v>1</v>
      </c>
      <c r="X9" s="104">
        <v>1</v>
      </c>
      <c r="Y9" s="69">
        <v>1</v>
      </c>
      <c r="Z9" s="104"/>
      <c r="AA9" s="69"/>
      <c r="AB9" s="104"/>
      <c r="AC9" s="69"/>
      <c r="AD9" s="104"/>
      <c r="AE9" s="69"/>
      <c r="AF9" s="104"/>
      <c r="AG9" s="69"/>
      <c r="AH9" s="104"/>
      <c r="AI9" s="69"/>
      <c r="AJ9" s="104"/>
      <c r="AK9" s="69"/>
      <c r="AL9" s="104"/>
      <c r="AM9" s="69"/>
      <c r="AN9" s="107"/>
      <c r="AO9" s="61"/>
      <c r="AP9" s="69"/>
      <c r="AQ9" s="104"/>
      <c r="AR9" s="69"/>
      <c r="AS9" s="104"/>
      <c r="AT9" s="69"/>
      <c r="AU9" s="104"/>
      <c r="AV9" s="69"/>
      <c r="AW9" s="104"/>
      <c r="AX9" s="69"/>
      <c r="AY9" s="104"/>
      <c r="AZ9" s="69"/>
      <c r="BA9" s="104"/>
      <c r="BB9" s="69"/>
      <c r="BC9" s="107"/>
    </row>
    <row r="10" spans="1:55" ht="17" customHeight="1" x14ac:dyDescent="0.2">
      <c r="A10" s="141" t="s">
        <v>47</v>
      </c>
      <c r="B10" s="64" t="s">
        <v>58</v>
      </c>
      <c r="C10" s="61">
        <v>6</v>
      </c>
      <c r="D10" s="69">
        <v>6</v>
      </c>
      <c r="E10" s="104">
        <v>6</v>
      </c>
      <c r="F10" s="69">
        <v>6</v>
      </c>
      <c r="G10" s="104">
        <v>6</v>
      </c>
      <c r="H10" s="69">
        <v>6</v>
      </c>
      <c r="I10" s="104">
        <v>6</v>
      </c>
      <c r="J10" s="69">
        <v>6</v>
      </c>
      <c r="K10" s="104">
        <v>6</v>
      </c>
      <c r="L10" s="69">
        <v>4</v>
      </c>
      <c r="M10" s="104">
        <v>5.5</v>
      </c>
      <c r="N10" s="69">
        <v>6.5</v>
      </c>
      <c r="O10" s="104">
        <v>6</v>
      </c>
      <c r="P10" s="69">
        <v>6</v>
      </c>
      <c r="Q10" s="104">
        <v>7</v>
      </c>
      <c r="R10" s="69">
        <v>7</v>
      </c>
      <c r="S10" s="104">
        <v>7</v>
      </c>
      <c r="T10" s="69">
        <v>7</v>
      </c>
      <c r="U10" s="107">
        <v>6</v>
      </c>
      <c r="V10" s="61"/>
      <c r="W10" s="69"/>
      <c r="X10" s="104"/>
      <c r="Y10" s="69"/>
      <c r="Z10" s="104"/>
      <c r="AA10" s="69"/>
      <c r="AB10" s="104"/>
      <c r="AC10" s="69"/>
      <c r="AD10" s="104"/>
      <c r="AE10" s="69"/>
      <c r="AF10" s="104"/>
      <c r="AG10" s="69"/>
      <c r="AH10" s="104"/>
      <c r="AI10" s="69"/>
      <c r="AJ10" s="104"/>
      <c r="AK10" s="69"/>
      <c r="AL10" s="104"/>
      <c r="AM10" s="69"/>
      <c r="AN10" s="107"/>
      <c r="AO10" s="61"/>
      <c r="AP10" s="69"/>
      <c r="AQ10" s="104"/>
      <c r="AR10" s="69"/>
      <c r="AS10" s="104">
        <v>1</v>
      </c>
      <c r="AT10" s="69">
        <v>1</v>
      </c>
      <c r="AU10" s="104">
        <v>2</v>
      </c>
      <c r="AV10" s="69">
        <v>1</v>
      </c>
      <c r="AW10" s="104">
        <v>1</v>
      </c>
      <c r="AX10" s="69">
        <v>1</v>
      </c>
      <c r="AY10" s="104">
        <v>1</v>
      </c>
      <c r="AZ10" s="69">
        <v>1</v>
      </c>
      <c r="BA10" s="104">
        <v>1</v>
      </c>
      <c r="BB10" s="69">
        <v>1</v>
      </c>
      <c r="BC10" s="107">
        <v>1</v>
      </c>
    </row>
    <row r="11" spans="1:55" ht="17" customHeight="1" x14ac:dyDescent="0.2">
      <c r="A11" s="142"/>
      <c r="B11" s="65" t="s">
        <v>59</v>
      </c>
      <c r="C11" s="61">
        <v>1</v>
      </c>
      <c r="D11" s="69">
        <v>1</v>
      </c>
      <c r="E11" s="104">
        <v>1</v>
      </c>
      <c r="F11" s="69">
        <v>1</v>
      </c>
      <c r="G11" s="104">
        <v>1</v>
      </c>
      <c r="H11" s="69">
        <v>1</v>
      </c>
      <c r="I11" s="104">
        <v>1</v>
      </c>
      <c r="J11" s="69">
        <v>1</v>
      </c>
      <c r="K11" s="104">
        <v>1</v>
      </c>
      <c r="L11" s="69">
        <v>1</v>
      </c>
      <c r="M11" s="104">
        <v>1</v>
      </c>
      <c r="N11" s="69"/>
      <c r="O11" s="104">
        <v>1</v>
      </c>
      <c r="P11" s="69">
        <v>1</v>
      </c>
      <c r="Q11" s="104">
        <v>1</v>
      </c>
      <c r="R11" s="69">
        <v>1</v>
      </c>
      <c r="S11" s="104">
        <v>1</v>
      </c>
      <c r="T11" s="69">
        <v>1</v>
      </c>
      <c r="U11" s="107">
        <v>2</v>
      </c>
      <c r="V11" s="61"/>
      <c r="W11" s="69"/>
      <c r="X11" s="104"/>
      <c r="Y11" s="69"/>
      <c r="Z11" s="104"/>
      <c r="AA11" s="69"/>
      <c r="AB11" s="104"/>
      <c r="AC11" s="69"/>
      <c r="AD11" s="104"/>
      <c r="AE11" s="69"/>
      <c r="AF11" s="104"/>
      <c r="AG11" s="69"/>
      <c r="AH11" s="104"/>
      <c r="AI11" s="69"/>
      <c r="AJ11" s="104"/>
      <c r="AK11" s="69"/>
      <c r="AL11" s="104"/>
      <c r="AM11" s="69"/>
      <c r="AN11" s="107"/>
      <c r="AO11" s="61"/>
      <c r="AP11" s="69"/>
      <c r="AQ11" s="104"/>
      <c r="AR11" s="69"/>
      <c r="AS11" s="104"/>
      <c r="AT11" s="69"/>
      <c r="AU11" s="104"/>
      <c r="AV11" s="69"/>
      <c r="AW11" s="104"/>
      <c r="AX11" s="69"/>
      <c r="AY11" s="104"/>
      <c r="AZ11" s="69"/>
      <c r="BA11" s="104"/>
      <c r="BB11" s="69"/>
      <c r="BC11" s="107"/>
    </row>
    <row r="12" spans="1:55" ht="17" customHeight="1" x14ac:dyDescent="0.2">
      <c r="A12" s="142"/>
      <c r="B12" s="64" t="s">
        <v>60</v>
      </c>
      <c r="C12" s="61">
        <v>6</v>
      </c>
      <c r="D12" s="69">
        <v>6</v>
      </c>
      <c r="E12" s="104">
        <v>6</v>
      </c>
      <c r="F12" s="69">
        <v>6</v>
      </c>
      <c r="G12" s="104">
        <v>6</v>
      </c>
      <c r="H12" s="69">
        <v>6</v>
      </c>
      <c r="I12" s="104">
        <v>6</v>
      </c>
      <c r="J12" s="69">
        <v>6</v>
      </c>
      <c r="K12" s="104">
        <v>6</v>
      </c>
      <c r="L12" s="69">
        <v>4</v>
      </c>
      <c r="M12" s="104">
        <v>5.5</v>
      </c>
      <c r="N12" s="69">
        <v>5.5</v>
      </c>
      <c r="O12" s="104">
        <v>6</v>
      </c>
      <c r="P12" s="69">
        <v>6</v>
      </c>
      <c r="Q12" s="104">
        <v>6</v>
      </c>
      <c r="R12" s="69">
        <v>6</v>
      </c>
      <c r="S12" s="104">
        <v>6</v>
      </c>
      <c r="T12" s="69">
        <v>6</v>
      </c>
      <c r="U12" s="107">
        <v>6</v>
      </c>
      <c r="V12" s="61"/>
      <c r="W12" s="69"/>
      <c r="X12" s="104"/>
      <c r="Y12" s="69"/>
      <c r="Z12" s="104"/>
      <c r="AA12" s="69"/>
      <c r="AB12" s="104"/>
      <c r="AC12" s="69"/>
      <c r="AD12" s="104"/>
      <c r="AE12" s="69"/>
      <c r="AF12" s="104"/>
      <c r="AG12" s="69"/>
      <c r="AH12" s="104"/>
      <c r="AI12" s="69"/>
      <c r="AJ12" s="104"/>
      <c r="AK12" s="69"/>
      <c r="AL12" s="104"/>
      <c r="AM12" s="69"/>
      <c r="AN12" s="107"/>
      <c r="AO12" s="61"/>
      <c r="AP12" s="69"/>
      <c r="AQ12" s="104"/>
      <c r="AR12" s="69"/>
      <c r="AS12" s="104"/>
      <c r="AT12" s="69"/>
      <c r="AU12" s="104"/>
      <c r="AV12" s="69"/>
      <c r="AW12" s="104"/>
      <c r="AX12" s="69"/>
      <c r="AY12" s="104"/>
      <c r="AZ12" s="69"/>
      <c r="BA12" s="104"/>
      <c r="BB12" s="69"/>
      <c r="BC12" s="107"/>
    </row>
    <row r="13" spans="1:55" ht="17" customHeight="1" x14ac:dyDescent="0.2">
      <c r="A13" s="142"/>
      <c r="B13" s="65" t="s">
        <v>61</v>
      </c>
      <c r="C13" s="61">
        <v>4</v>
      </c>
      <c r="D13" s="69">
        <v>4</v>
      </c>
      <c r="E13" s="104">
        <v>4</v>
      </c>
      <c r="F13" s="69">
        <v>4</v>
      </c>
      <c r="G13" s="104">
        <v>4</v>
      </c>
      <c r="H13" s="69">
        <v>4</v>
      </c>
      <c r="I13" s="104">
        <v>4</v>
      </c>
      <c r="J13" s="69">
        <v>4</v>
      </c>
      <c r="K13" s="104">
        <v>3</v>
      </c>
      <c r="L13" s="69">
        <v>3</v>
      </c>
      <c r="M13" s="104">
        <v>3</v>
      </c>
      <c r="N13" s="69">
        <v>4</v>
      </c>
      <c r="O13" s="104">
        <v>4</v>
      </c>
      <c r="P13" s="69">
        <v>4</v>
      </c>
      <c r="Q13" s="104">
        <v>4</v>
      </c>
      <c r="R13" s="69">
        <v>4</v>
      </c>
      <c r="S13" s="104">
        <v>4</v>
      </c>
      <c r="T13" s="69">
        <v>4</v>
      </c>
      <c r="U13" s="107">
        <v>4</v>
      </c>
      <c r="V13" s="61"/>
      <c r="W13" s="69"/>
      <c r="X13" s="104"/>
      <c r="Y13" s="69"/>
      <c r="Z13" s="104"/>
      <c r="AA13" s="69"/>
      <c r="AB13" s="104"/>
      <c r="AC13" s="69"/>
      <c r="AD13" s="104"/>
      <c r="AE13" s="69"/>
      <c r="AF13" s="104"/>
      <c r="AG13" s="69"/>
      <c r="AH13" s="104"/>
      <c r="AI13" s="69"/>
      <c r="AJ13" s="104"/>
      <c r="AK13" s="69"/>
      <c r="AL13" s="104"/>
      <c r="AM13" s="69"/>
      <c r="AN13" s="107"/>
      <c r="AO13" s="61"/>
      <c r="AP13" s="69"/>
      <c r="AQ13" s="104"/>
      <c r="AR13" s="69"/>
      <c r="AS13" s="104"/>
      <c r="AT13" s="69"/>
      <c r="AU13" s="104">
        <v>1</v>
      </c>
      <c r="AV13" s="69">
        <v>1</v>
      </c>
      <c r="AW13" s="104">
        <v>1</v>
      </c>
      <c r="AX13" s="69">
        <v>1</v>
      </c>
      <c r="AY13" s="104">
        <v>1</v>
      </c>
      <c r="AZ13" s="69">
        <v>1</v>
      </c>
      <c r="BA13" s="104">
        <v>1</v>
      </c>
      <c r="BB13" s="69">
        <v>1</v>
      </c>
      <c r="BC13" s="107">
        <v>1</v>
      </c>
    </row>
    <row r="14" spans="1:55" ht="17" customHeight="1" x14ac:dyDescent="0.2">
      <c r="A14" s="142"/>
      <c r="B14" s="64" t="s">
        <v>62</v>
      </c>
      <c r="C14" s="61">
        <v>3</v>
      </c>
      <c r="D14" s="69">
        <v>3</v>
      </c>
      <c r="E14" s="104">
        <v>3</v>
      </c>
      <c r="F14" s="69">
        <v>3</v>
      </c>
      <c r="G14" s="104">
        <v>3</v>
      </c>
      <c r="H14" s="69">
        <v>3</v>
      </c>
      <c r="I14" s="104">
        <v>3</v>
      </c>
      <c r="J14" s="69">
        <v>3</v>
      </c>
      <c r="K14" s="104">
        <v>3</v>
      </c>
      <c r="L14" s="69">
        <v>2</v>
      </c>
      <c r="M14" s="104">
        <v>3</v>
      </c>
      <c r="N14" s="69">
        <v>3</v>
      </c>
      <c r="O14" s="104">
        <v>3</v>
      </c>
      <c r="P14" s="69">
        <v>3</v>
      </c>
      <c r="Q14" s="104">
        <v>3</v>
      </c>
      <c r="R14" s="69">
        <v>3</v>
      </c>
      <c r="S14" s="104">
        <v>3</v>
      </c>
      <c r="T14" s="69">
        <v>3</v>
      </c>
      <c r="U14" s="107">
        <v>3</v>
      </c>
      <c r="V14" s="61"/>
      <c r="W14" s="69"/>
      <c r="X14" s="104"/>
      <c r="Y14" s="69"/>
      <c r="Z14" s="104"/>
      <c r="AA14" s="69"/>
      <c r="AB14" s="104"/>
      <c r="AC14" s="69"/>
      <c r="AD14" s="104"/>
      <c r="AE14" s="69"/>
      <c r="AF14" s="104"/>
      <c r="AG14" s="69"/>
      <c r="AH14" s="104"/>
      <c r="AI14" s="69"/>
      <c r="AJ14" s="104"/>
      <c r="AK14" s="69"/>
      <c r="AL14" s="104"/>
      <c r="AM14" s="69"/>
      <c r="AN14" s="107"/>
      <c r="AO14" s="61"/>
      <c r="AP14" s="69"/>
      <c r="AQ14" s="104"/>
      <c r="AR14" s="69"/>
      <c r="AS14" s="104"/>
      <c r="AT14" s="69"/>
      <c r="AU14" s="104"/>
      <c r="AV14" s="69"/>
      <c r="AW14" s="104"/>
      <c r="AX14" s="69"/>
      <c r="AY14" s="104"/>
      <c r="AZ14" s="69"/>
      <c r="BA14" s="104"/>
      <c r="BB14" s="69"/>
      <c r="BC14" s="107"/>
    </row>
    <row r="15" spans="1:55" ht="17" customHeight="1" x14ac:dyDescent="0.2">
      <c r="A15" s="142"/>
      <c r="B15" s="65" t="s">
        <v>63</v>
      </c>
      <c r="C15" s="61">
        <v>14</v>
      </c>
      <c r="D15" s="69">
        <v>14</v>
      </c>
      <c r="E15" s="104">
        <v>14</v>
      </c>
      <c r="F15" s="69">
        <v>14</v>
      </c>
      <c r="G15" s="104">
        <v>14</v>
      </c>
      <c r="H15" s="69">
        <v>14</v>
      </c>
      <c r="I15" s="104">
        <v>14</v>
      </c>
      <c r="J15" s="69">
        <v>14</v>
      </c>
      <c r="K15" s="104">
        <v>15</v>
      </c>
      <c r="L15" s="69">
        <v>13.5</v>
      </c>
      <c r="M15" s="104">
        <v>12.5</v>
      </c>
      <c r="N15" s="69">
        <v>16</v>
      </c>
      <c r="O15" s="104">
        <v>16</v>
      </c>
      <c r="P15" s="69">
        <v>15</v>
      </c>
      <c r="Q15" s="104">
        <v>14</v>
      </c>
      <c r="R15" s="69">
        <v>14</v>
      </c>
      <c r="S15" s="104">
        <v>13</v>
      </c>
      <c r="T15" s="69">
        <v>14</v>
      </c>
      <c r="U15" s="107">
        <v>14</v>
      </c>
      <c r="V15" s="61">
        <v>4</v>
      </c>
      <c r="W15" s="69">
        <v>4</v>
      </c>
      <c r="X15" s="104">
        <v>4</v>
      </c>
      <c r="Y15" s="69">
        <v>3</v>
      </c>
      <c r="Z15" s="104">
        <v>3</v>
      </c>
      <c r="AA15" s="69">
        <v>3</v>
      </c>
      <c r="AB15" s="104">
        <v>3</v>
      </c>
      <c r="AC15" s="69">
        <v>3</v>
      </c>
      <c r="AD15" s="104">
        <v>4</v>
      </c>
      <c r="AE15" s="69">
        <v>3</v>
      </c>
      <c r="AF15" s="104">
        <v>3</v>
      </c>
      <c r="AG15" s="69">
        <v>3</v>
      </c>
      <c r="AH15" s="104">
        <v>4</v>
      </c>
      <c r="AI15" s="69">
        <v>3</v>
      </c>
      <c r="AJ15" s="104">
        <v>3</v>
      </c>
      <c r="AK15" s="69">
        <v>3</v>
      </c>
      <c r="AL15" s="104">
        <v>3</v>
      </c>
      <c r="AM15" s="69">
        <v>3</v>
      </c>
      <c r="AN15" s="107">
        <v>3</v>
      </c>
      <c r="AO15" s="61">
        <v>2</v>
      </c>
      <c r="AP15" s="69">
        <v>2</v>
      </c>
      <c r="AQ15" s="104">
        <v>2</v>
      </c>
      <c r="AR15" s="69">
        <v>2</v>
      </c>
      <c r="AS15" s="104">
        <v>2</v>
      </c>
      <c r="AT15" s="69">
        <v>2</v>
      </c>
      <c r="AU15" s="104">
        <v>2</v>
      </c>
      <c r="AV15" s="69">
        <v>2</v>
      </c>
      <c r="AW15" s="104">
        <v>2</v>
      </c>
      <c r="AX15" s="69">
        <v>2</v>
      </c>
      <c r="AY15" s="104">
        <v>2</v>
      </c>
      <c r="AZ15" s="69">
        <v>2</v>
      </c>
      <c r="BA15" s="104">
        <v>2</v>
      </c>
      <c r="BB15" s="69">
        <v>2</v>
      </c>
      <c r="BC15" s="107">
        <v>2</v>
      </c>
    </row>
    <row r="16" spans="1:55" ht="17" customHeight="1" x14ac:dyDescent="0.2">
      <c r="A16" s="142"/>
      <c r="B16" s="64" t="s">
        <v>64</v>
      </c>
      <c r="C16" s="61">
        <v>4</v>
      </c>
      <c r="D16" s="69">
        <v>4</v>
      </c>
      <c r="E16" s="104">
        <v>4</v>
      </c>
      <c r="F16" s="69">
        <v>4</v>
      </c>
      <c r="G16" s="104">
        <v>4</v>
      </c>
      <c r="H16" s="69">
        <v>4</v>
      </c>
      <c r="I16" s="104">
        <v>4</v>
      </c>
      <c r="J16" s="69">
        <v>4</v>
      </c>
      <c r="K16" s="104">
        <v>4</v>
      </c>
      <c r="L16" s="69">
        <v>4</v>
      </c>
      <c r="M16" s="104">
        <v>4</v>
      </c>
      <c r="N16" s="69">
        <v>4</v>
      </c>
      <c r="O16" s="104">
        <v>4</v>
      </c>
      <c r="P16" s="69">
        <v>4</v>
      </c>
      <c r="Q16" s="104">
        <v>4</v>
      </c>
      <c r="R16" s="69">
        <v>4</v>
      </c>
      <c r="S16" s="104">
        <v>4</v>
      </c>
      <c r="T16" s="69">
        <v>4</v>
      </c>
      <c r="U16" s="107">
        <v>4</v>
      </c>
      <c r="V16" s="61"/>
      <c r="W16" s="69"/>
      <c r="X16" s="104"/>
      <c r="Y16" s="69"/>
      <c r="Z16" s="104"/>
      <c r="AA16" s="69"/>
      <c r="AB16" s="104"/>
      <c r="AC16" s="69"/>
      <c r="AD16" s="104"/>
      <c r="AE16" s="69"/>
      <c r="AF16" s="104"/>
      <c r="AG16" s="69"/>
      <c r="AH16" s="104"/>
      <c r="AI16" s="69"/>
      <c r="AJ16" s="104"/>
      <c r="AK16" s="69"/>
      <c r="AL16" s="104"/>
      <c r="AM16" s="69"/>
      <c r="AN16" s="107"/>
      <c r="AO16" s="61"/>
      <c r="AP16" s="69"/>
      <c r="AQ16" s="104"/>
      <c r="AR16" s="69"/>
      <c r="AS16" s="104"/>
      <c r="AT16" s="69"/>
      <c r="AU16" s="104"/>
      <c r="AV16" s="69"/>
      <c r="AW16" s="104"/>
      <c r="AX16" s="69"/>
      <c r="AY16" s="104"/>
      <c r="AZ16" s="69"/>
      <c r="BA16" s="104"/>
      <c r="BB16" s="69"/>
      <c r="BC16" s="107"/>
    </row>
    <row r="17" spans="1:55" ht="17" customHeight="1" x14ac:dyDescent="0.2">
      <c r="A17" s="142"/>
      <c r="B17" s="65" t="s">
        <v>65</v>
      </c>
      <c r="C17" s="61">
        <v>10</v>
      </c>
      <c r="D17" s="69">
        <v>10</v>
      </c>
      <c r="E17" s="104">
        <v>10</v>
      </c>
      <c r="F17" s="69">
        <v>10</v>
      </c>
      <c r="G17" s="104">
        <v>10</v>
      </c>
      <c r="H17" s="69">
        <v>10</v>
      </c>
      <c r="I17" s="104">
        <v>10</v>
      </c>
      <c r="J17" s="69">
        <v>10</v>
      </c>
      <c r="K17" s="104">
        <v>10</v>
      </c>
      <c r="L17" s="69">
        <v>7</v>
      </c>
      <c r="M17" s="104">
        <v>9</v>
      </c>
      <c r="N17" s="69">
        <v>10</v>
      </c>
      <c r="O17" s="104">
        <v>10</v>
      </c>
      <c r="P17" s="69">
        <v>10</v>
      </c>
      <c r="Q17" s="104">
        <v>10</v>
      </c>
      <c r="R17" s="69">
        <v>10</v>
      </c>
      <c r="S17" s="104">
        <v>10</v>
      </c>
      <c r="T17" s="69">
        <v>10</v>
      </c>
      <c r="U17" s="107">
        <v>10</v>
      </c>
      <c r="V17" s="61"/>
      <c r="W17" s="69"/>
      <c r="X17" s="104"/>
      <c r="Y17" s="69"/>
      <c r="Z17" s="104">
        <v>1</v>
      </c>
      <c r="AA17" s="69">
        <v>1</v>
      </c>
      <c r="AB17" s="104">
        <v>1</v>
      </c>
      <c r="AC17" s="69">
        <v>1</v>
      </c>
      <c r="AD17" s="104">
        <v>1</v>
      </c>
      <c r="AE17" s="69">
        <v>1</v>
      </c>
      <c r="AF17" s="104">
        <v>1</v>
      </c>
      <c r="AG17" s="69">
        <v>1</v>
      </c>
      <c r="AH17" s="104">
        <v>1</v>
      </c>
      <c r="AI17" s="69">
        <v>1</v>
      </c>
      <c r="AJ17" s="104">
        <v>1</v>
      </c>
      <c r="AK17" s="69">
        <v>1</v>
      </c>
      <c r="AL17" s="104">
        <v>1</v>
      </c>
      <c r="AM17" s="69"/>
      <c r="AN17" s="107"/>
      <c r="AO17" s="61"/>
      <c r="AP17" s="69"/>
      <c r="AQ17" s="104"/>
      <c r="AR17" s="69"/>
      <c r="AS17" s="104"/>
      <c r="AT17" s="69"/>
      <c r="AU17" s="104"/>
      <c r="AV17" s="69"/>
      <c r="AW17" s="104">
        <v>1</v>
      </c>
      <c r="AX17" s="69">
        <v>1</v>
      </c>
      <c r="AY17" s="104">
        <v>1</v>
      </c>
      <c r="AZ17" s="69"/>
      <c r="BA17" s="104"/>
      <c r="BB17" s="69"/>
      <c r="BC17" s="107">
        <v>1</v>
      </c>
    </row>
    <row r="18" spans="1:55" ht="17" customHeight="1" x14ac:dyDescent="0.2">
      <c r="A18" s="143"/>
      <c r="B18" s="64" t="s">
        <v>66</v>
      </c>
      <c r="C18" s="61"/>
      <c r="D18" s="69"/>
      <c r="E18" s="104"/>
      <c r="F18" s="69"/>
      <c r="G18" s="104"/>
      <c r="H18" s="69"/>
      <c r="I18" s="104"/>
      <c r="J18" s="69"/>
      <c r="K18" s="104"/>
      <c r="L18" s="69"/>
      <c r="M18" s="104"/>
      <c r="N18" s="69"/>
      <c r="O18" s="104"/>
      <c r="P18" s="69"/>
      <c r="Q18" s="104"/>
      <c r="R18" s="69"/>
      <c r="S18" s="104"/>
      <c r="T18" s="69"/>
      <c r="U18" s="107"/>
      <c r="V18" s="61"/>
      <c r="W18" s="69"/>
      <c r="X18" s="104"/>
      <c r="Y18" s="69"/>
      <c r="Z18" s="104"/>
      <c r="AA18" s="69"/>
      <c r="AB18" s="104"/>
      <c r="AC18" s="69"/>
      <c r="AD18" s="104"/>
      <c r="AE18" s="69"/>
      <c r="AF18" s="104"/>
      <c r="AG18" s="69"/>
      <c r="AH18" s="104"/>
      <c r="AI18" s="69"/>
      <c r="AJ18" s="104"/>
      <c r="AK18" s="69"/>
      <c r="AL18" s="104"/>
      <c r="AM18" s="69"/>
      <c r="AN18" s="107"/>
      <c r="AO18" s="61"/>
      <c r="AP18" s="69"/>
      <c r="AQ18" s="104"/>
      <c r="AR18" s="69">
        <v>1</v>
      </c>
      <c r="AS18" s="104">
        <v>1</v>
      </c>
      <c r="AT18" s="69">
        <v>1</v>
      </c>
      <c r="AU18" s="104">
        <v>1</v>
      </c>
      <c r="AV18" s="69">
        <v>2</v>
      </c>
      <c r="AW18" s="104">
        <v>2</v>
      </c>
      <c r="AX18" s="69">
        <v>2</v>
      </c>
      <c r="AY18" s="104">
        <v>2</v>
      </c>
      <c r="AZ18" s="69">
        <v>2</v>
      </c>
      <c r="BA18" s="104">
        <v>2</v>
      </c>
      <c r="BB18" s="69">
        <v>2</v>
      </c>
      <c r="BC18" s="107">
        <v>2</v>
      </c>
    </row>
    <row r="19" spans="1:55" ht="17" customHeight="1" x14ac:dyDescent="0.2">
      <c r="A19" s="144" t="s">
        <v>48</v>
      </c>
      <c r="B19" s="65" t="s">
        <v>67</v>
      </c>
      <c r="C19" s="61">
        <v>4</v>
      </c>
      <c r="D19" s="69">
        <v>4</v>
      </c>
      <c r="E19" s="104">
        <v>4</v>
      </c>
      <c r="F19" s="69">
        <v>4</v>
      </c>
      <c r="G19" s="104">
        <v>4</v>
      </c>
      <c r="H19" s="69">
        <v>4</v>
      </c>
      <c r="I19" s="104">
        <v>4</v>
      </c>
      <c r="J19" s="69">
        <v>4</v>
      </c>
      <c r="K19" s="104"/>
      <c r="L19" s="69"/>
      <c r="M19" s="104"/>
      <c r="N19" s="69"/>
      <c r="O19" s="104">
        <v>1</v>
      </c>
      <c r="P19" s="69">
        <v>2</v>
      </c>
      <c r="Q19" s="104">
        <v>2</v>
      </c>
      <c r="R19" s="69">
        <v>2</v>
      </c>
      <c r="S19" s="104">
        <v>2</v>
      </c>
      <c r="T19" s="69">
        <v>2</v>
      </c>
      <c r="U19" s="107">
        <v>2</v>
      </c>
      <c r="V19" s="61">
        <v>7</v>
      </c>
      <c r="W19" s="69">
        <v>12</v>
      </c>
      <c r="X19" s="104">
        <v>10</v>
      </c>
      <c r="Y19" s="69">
        <v>9</v>
      </c>
      <c r="Z19" s="104">
        <v>6</v>
      </c>
      <c r="AA19" s="69">
        <v>7</v>
      </c>
      <c r="AB19" s="104">
        <v>6</v>
      </c>
      <c r="AC19" s="69">
        <v>6</v>
      </c>
      <c r="AD19" s="104">
        <v>7</v>
      </c>
      <c r="AE19" s="69">
        <v>6</v>
      </c>
      <c r="AF19" s="104">
        <v>8</v>
      </c>
      <c r="AG19" s="69">
        <v>8</v>
      </c>
      <c r="AH19" s="104">
        <v>8</v>
      </c>
      <c r="AI19" s="69">
        <v>8</v>
      </c>
      <c r="AJ19" s="104">
        <v>9</v>
      </c>
      <c r="AK19" s="69">
        <v>8</v>
      </c>
      <c r="AL19" s="104">
        <v>7</v>
      </c>
      <c r="AM19" s="69">
        <v>6</v>
      </c>
      <c r="AN19" s="107">
        <v>6</v>
      </c>
      <c r="AO19" s="61"/>
      <c r="AP19" s="69"/>
      <c r="AQ19" s="104"/>
      <c r="AR19" s="69"/>
      <c r="AS19" s="104"/>
      <c r="AT19" s="69"/>
      <c r="AU19" s="104"/>
      <c r="AV19" s="69"/>
      <c r="AW19" s="104"/>
      <c r="AX19" s="69"/>
      <c r="AY19" s="104"/>
      <c r="AZ19" s="69"/>
      <c r="BA19" s="104"/>
      <c r="BB19" s="69"/>
      <c r="BC19" s="107"/>
    </row>
    <row r="20" spans="1:55" ht="17" customHeight="1" x14ac:dyDescent="0.2">
      <c r="A20" s="145"/>
      <c r="B20" s="64" t="s">
        <v>68</v>
      </c>
      <c r="C20" s="61">
        <v>30</v>
      </c>
      <c r="D20" s="69">
        <v>30</v>
      </c>
      <c r="E20" s="104">
        <v>30</v>
      </c>
      <c r="F20" s="69">
        <v>30</v>
      </c>
      <c r="G20" s="104">
        <v>30</v>
      </c>
      <c r="H20" s="69">
        <v>30</v>
      </c>
      <c r="I20" s="104">
        <v>30</v>
      </c>
      <c r="J20" s="69">
        <v>30</v>
      </c>
      <c r="K20" s="104">
        <v>22</v>
      </c>
      <c r="L20" s="69">
        <v>30</v>
      </c>
      <c r="M20" s="104">
        <v>27.5</v>
      </c>
      <c r="N20" s="69">
        <v>30</v>
      </c>
      <c r="O20" s="104">
        <v>30</v>
      </c>
      <c r="P20" s="69">
        <v>30</v>
      </c>
      <c r="Q20" s="104">
        <v>30</v>
      </c>
      <c r="R20" s="69">
        <v>30</v>
      </c>
      <c r="S20" s="104">
        <v>30</v>
      </c>
      <c r="T20" s="69">
        <v>30</v>
      </c>
      <c r="U20" s="107">
        <v>30</v>
      </c>
      <c r="V20" s="61">
        <v>13</v>
      </c>
      <c r="W20" s="69">
        <v>13</v>
      </c>
      <c r="X20" s="104">
        <v>13</v>
      </c>
      <c r="Y20" s="69">
        <v>13</v>
      </c>
      <c r="Z20" s="104">
        <v>13</v>
      </c>
      <c r="AA20" s="69">
        <v>13</v>
      </c>
      <c r="AB20" s="104">
        <v>13</v>
      </c>
      <c r="AC20" s="69">
        <v>13</v>
      </c>
      <c r="AD20" s="104">
        <v>10</v>
      </c>
      <c r="AE20" s="69">
        <v>12</v>
      </c>
      <c r="AF20" s="104">
        <v>10.5</v>
      </c>
      <c r="AG20" s="69">
        <v>13</v>
      </c>
      <c r="AH20" s="104">
        <v>13</v>
      </c>
      <c r="AI20" s="69">
        <v>12</v>
      </c>
      <c r="AJ20" s="104">
        <v>12</v>
      </c>
      <c r="AK20" s="69">
        <v>12</v>
      </c>
      <c r="AL20" s="104">
        <v>12</v>
      </c>
      <c r="AM20" s="69">
        <v>12</v>
      </c>
      <c r="AN20" s="107">
        <v>12</v>
      </c>
      <c r="AO20" s="61">
        <v>9</v>
      </c>
      <c r="AP20" s="69">
        <v>9</v>
      </c>
      <c r="AQ20" s="104">
        <v>9</v>
      </c>
      <c r="AR20" s="69">
        <v>9</v>
      </c>
      <c r="AS20" s="104">
        <v>8.5</v>
      </c>
      <c r="AT20" s="69">
        <v>10</v>
      </c>
      <c r="AU20" s="104">
        <v>9</v>
      </c>
      <c r="AV20" s="69">
        <v>10</v>
      </c>
      <c r="AW20" s="104">
        <v>9</v>
      </c>
      <c r="AX20" s="69">
        <v>8</v>
      </c>
      <c r="AY20" s="104">
        <v>8</v>
      </c>
      <c r="AZ20" s="69">
        <v>8</v>
      </c>
      <c r="BA20" s="104">
        <v>9</v>
      </c>
      <c r="BB20" s="69">
        <v>8</v>
      </c>
      <c r="BC20" s="107">
        <v>8</v>
      </c>
    </row>
    <row r="21" spans="1:55" ht="17" customHeight="1" x14ac:dyDescent="0.2">
      <c r="A21" s="146"/>
      <c r="B21" s="65" t="s">
        <v>69</v>
      </c>
      <c r="C21" s="61"/>
      <c r="D21" s="69"/>
      <c r="E21" s="104"/>
      <c r="F21" s="69"/>
      <c r="G21" s="104"/>
      <c r="H21" s="69"/>
      <c r="I21" s="104"/>
      <c r="J21" s="69"/>
      <c r="K21" s="104"/>
      <c r="L21" s="69"/>
      <c r="M21" s="104"/>
      <c r="N21" s="69"/>
      <c r="O21" s="104"/>
      <c r="P21" s="69"/>
      <c r="Q21" s="104"/>
      <c r="R21" s="69"/>
      <c r="S21" s="104"/>
      <c r="T21" s="69"/>
      <c r="U21" s="107"/>
      <c r="V21" s="61"/>
      <c r="W21" s="69"/>
      <c r="X21" s="104"/>
      <c r="Y21" s="69"/>
      <c r="Z21" s="104"/>
      <c r="AA21" s="69"/>
      <c r="AB21" s="104"/>
      <c r="AC21" s="69"/>
      <c r="AD21" s="104"/>
      <c r="AE21" s="69"/>
      <c r="AF21" s="104"/>
      <c r="AG21" s="69"/>
      <c r="AH21" s="104"/>
      <c r="AI21" s="69"/>
      <c r="AJ21" s="104"/>
      <c r="AK21" s="69"/>
      <c r="AL21" s="104"/>
      <c r="AM21" s="69"/>
      <c r="AN21" s="107"/>
      <c r="AO21" s="61">
        <v>2</v>
      </c>
      <c r="AP21" s="69">
        <v>2</v>
      </c>
      <c r="AQ21" s="104">
        <v>3</v>
      </c>
      <c r="AR21" s="69">
        <v>3</v>
      </c>
      <c r="AS21" s="104">
        <v>3</v>
      </c>
      <c r="AT21" s="69">
        <v>2</v>
      </c>
      <c r="AU21" s="104">
        <v>2</v>
      </c>
      <c r="AV21" s="69">
        <v>2</v>
      </c>
      <c r="AW21" s="104">
        <v>3</v>
      </c>
      <c r="AX21" s="69">
        <v>3</v>
      </c>
      <c r="AY21" s="104">
        <v>3</v>
      </c>
      <c r="AZ21" s="69">
        <v>3</v>
      </c>
      <c r="BA21" s="104">
        <v>3</v>
      </c>
      <c r="BB21" s="69">
        <v>3</v>
      </c>
      <c r="BC21" s="107">
        <v>3</v>
      </c>
    </row>
    <row r="22" spans="1:55" ht="17" customHeight="1" x14ac:dyDescent="0.2">
      <c r="A22" s="141" t="s">
        <v>49</v>
      </c>
      <c r="B22" s="64" t="s">
        <v>70</v>
      </c>
      <c r="C22" s="61">
        <v>2</v>
      </c>
      <c r="D22" s="69">
        <v>2</v>
      </c>
      <c r="E22" s="104">
        <v>2</v>
      </c>
      <c r="F22" s="69">
        <v>2</v>
      </c>
      <c r="G22" s="104">
        <v>2</v>
      </c>
      <c r="H22" s="69">
        <v>2</v>
      </c>
      <c r="I22" s="104">
        <v>2</v>
      </c>
      <c r="J22" s="69">
        <v>2</v>
      </c>
      <c r="K22" s="104">
        <v>2</v>
      </c>
      <c r="L22" s="69">
        <v>1</v>
      </c>
      <c r="M22" s="104">
        <v>2</v>
      </c>
      <c r="N22" s="69">
        <v>2</v>
      </c>
      <c r="O22" s="104">
        <v>2</v>
      </c>
      <c r="P22" s="69">
        <v>2</v>
      </c>
      <c r="Q22" s="104">
        <v>2</v>
      </c>
      <c r="R22" s="69">
        <v>2</v>
      </c>
      <c r="S22" s="104">
        <v>2</v>
      </c>
      <c r="T22" s="69">
        <v>2</v>
      </c>
      <c r="U22" s="107">
        <v>2</v>
      </c>
      <c r="V22" s="61"/>
      <c r="W22" s="69"/>
      <c r="X22" s="104"/>
      <c r="Y22" s="69"/>
      <c r="Z22" s="104"/>
      <c r="AA22" s="69"/>
      <c r="AB22" s="104"/>
      <c r="AC22" s="69"/>
      <c r="AD22" s="104"/>
      <c r="AE22" s="69"/>
      <c r="AF22" s="104"/>
      <c r="AG22" s="69"/>
      <c r="AH22" s="104"/>
      <c r="AI22" s="69"/>
      <c r="AJ22" s="104"/>
      <c r="AK22" s="69"/>
      <c r="AL22" s="104"/>
      <c r="AM22" s="69"/>
      <c r="AN22" s="107"/>
      <c r="AO22" s="61"/>
      <c r="AP22" s="69"/>
      <c r="AQ22" s="104"/>
      <c r="AR22" s="69"/>
      <c r="AS22" s="104"/>
      <c r="AT22" s="69"/>
      <c r="AU22" s="104"/>
      <c r="AV22" s="69"/>
      <c r="AW22" s="104"/>
      <c r="AX22" s="69"/>
      <c r="AY22" s="104"/>
      <c r="AZ22" s="69"/>
      <c r="BA22" s="104"/>
      <c r="BB22" s="69"/>
      <c r="BC22" s="107"/>
    </row>
    <row r="23" spans="1:55" ht="17" customHeight="1" x14ac:dyDescent="0.2">
      <c r="A23" s="142"/>
      <c r="B23" s="65" t="s">
        <v>71</v>
      </c>
      <c r="C23" s="61">
        <v>1</v>
      </c>
      <c r="D23" s="69">
        <v>1</v>
      </c>
      <c r="E23" s="104">
        <v>1</v>
      </c>
      <c r="F23" s="69">
        <v>1</v>
      </c>
      <c r="G23" s="104">
        <v>1</v>
      </c>
      <c r="H23" s="69">
        <v>1</v>
      </c>
      <c r="I23" s="104">
        <v>1</v>
      </c>
      <c r="J23" s="69">
        <v>1</v>
      </c>
      <c r="K23" s="104">
        <v>1</v>
      </c>
      <c r="L23" s="69">
        <v>1</v>
      </c>
      <c r="M23" s="104">
        <v>1</v>
      </c>
      <c r="N23" s="69">
        <v>1</v>
      </c>
      <c r="O23" s="104">
        <v>1</v>
      </c>
      <c r="P23" s="69">
        <v>1</v>
      </c>
      <c r="Q23" s="104" t="s">
        <v>41</v>
      </c>
      <c r="R23" s="69">
        <v>1</v>
      </c>
      <c r="S23" s="104"/>
      <c r="T23" s="69">
        <v>1</v>
      </c>
      <c r="U23" s="107">
        <v>1</v>
      </c>
      <c r="V23" s="61"/>
      <c r="W23" s="69"/>
      <c r="X23" s="104"/>
      <c r="Y23" s="69"/>
      <c r="Z23" s="104"/>
      <c r="AA23" s="69"/>
      <c r="AB23" s="104"/>
      <c r="AC23" s="69"/>
      <c r="AD23" s="104"/>
      <c r="AE23" s="69"/>
      <c r="AF23" s="104"/>
      <c r="AG23" s="69"/>
      <c r="AH23" s="104"/>
      <c r="AI23" s="69"/>
      <c r="AJ23" s="104"/>
      <c r="AK23" s="69"/>
      <c r="AL23" s="104"/>
      <c r="AM23" s="69"/>
      <c r="AN23" s="107"/>
      <c r="AO23" s="61"/>
      <c r="AP23" s="69"/>
      <c r="AQ23" s="104"/>
      <c r="AR23" s="69"/>
      <c r="AS23" s="104"/>
      <c r="AT23" s="69"/>
      <c r="AU23" s="104"/>
      <c r="AV23" s="69"/>
      <c r="AW23" s="104"/>
      <c r="AX23" s="69"/>
      <c r="AY23" s="104"/>
      <c r="AZ23" s="69"/>
      <c r="BA23" s="104"/>
      <c r="BB23" s="69"/>
      <c r="BC23" s="107"/>
    </row>
    <row r="24" spans="1:55" ht="17" customHeight="1" x14ac:dyDescent="0.2">
      <c r="A24" s="142"/>
      <c r="B24" s="64" t="s">
        <v>72</v>
      </c>
      <c r="C24" s="61">
        <v>5</v>
      </c>
      <c r="D24" s="69">
        <v>5</v>
      </c>
      <c r="E24" s="104">
        <v>5</v>
      </c>
      <c r="F24" s="69">
        <v>5</v>
      </c>
      <c r="G24" s="104">
        <v>5</v>
      </c>
      <c r="H24" s="69">
        <v>5</v>
      </c>
      <c r="I24" s="104">
        <v>5</v>
      </c>
      <c r="J24" s="69">
        <v>5</v>
      </c>
      <c r="K24" s="104">
        <v>4</v>
      </c>
      <c r="L24" s="69">
        <v>3</v>
      </c>
      <c r="M24" s="104">
        <v>3</v>
      </c>
      <c r="N24" s="69">
        <v>4</v>
      </c>
      <c r="O24" s="104">
        <v>4</v>
      </c>
      <c r="P24" s="69">
        <v>4</v>
      </c>
      <c r="Q24" s="104">
        <v>4</v>
      </c>
      <c r="R24" s="69">
        <v>4</v>
      </c>
      <c r="S24" s="104">
        <v>4</v>
      </c>
      <c r="T24" s="69">
        <v>4</v>
      </c>
      <c r="U24" s="107">
        <v>4</v>
      </c>
      <c r="V24" s="61"/>
      <c r="W24" s="69"/>
      <c r="X24" s="104"/>
      <c r="Y24" s="69"/>
      <c r="Z24" s="104"/>
      <c r="AA24" s="69"/>
      <c r="AB24" s="104"/>
      <c r="AC24" s="69"/>
      <c r="AD24" s="104"/>
      <c r="AE24" s="69"/>
      <c r="AF24" s="104"/>
      <c r="AG24" s="69"/>
      <c r="AH24" s="104"/>
      <c r="AI24" s="69"/>
      <c r="AJ24" s="104"/>
      <c r="AK24" s="69"/>
      <c r="AL24" s="104"/>
      <c r="AM24" s="69"/>
      <c r="AN24" s="107"/>
      <c r="AO24" s="61"/>
      <c r="AP24" s="69"/>
      <c r="AQ24" s="104"/>
      <c r="AR24" s="69">
        <v>1</v>
      </c>
      <c r="AS24" s="104"/>
      <c r="AT24" s="69"/>
      <c r="AU24" s="104"/>
      <c r="AV24" s="69"/>
      <c r="AW24" s="104"/>
      <c r="AX24" s="69"/>
      <c r="AY24" s="104"/>
      <c r="AZ24" s="69"/>
      <c r="BA24" s="104"/>
      <c r="BB24" s="69"/>
      <c r="BC24" s="107"/>
    </row>
    <row r="25" spans="1:55" ht="17" customHeight="1" x14ac:dyDescent="0.2">
      <c r="A25" s="142"/>
      <c r="B25" s="65" t="s">
        <v>73</v>
      </c>
      <c r="C25" s="61">
        <v>12</v>
      </c>
      <c r="D25" s="69">
        <v>12</v>
      </c>
      <c r="E25" s="104">
        <v>12</v>
      </c>
      <c r="F25" s="69">
        <v>12</v>
      </c>
      <c r="G25" s="104">
        <v>12</v>
      </c>
      <c r="H25" s="69">
        <v>12</v>
      </c>
      <c r="I25" s="104">
        <v>12</v>
      </c>
      <c r="J25" s="69">
        <v>12</v>
      </c>
      <c r="K25" s="104">
        <v>12</v>
      </c>
      <c r="L25" s="69">
        <v>8</v>
      </c>
      <c r="M25" s="104">
        <v>8</v>
      </c>
      <c r="N25" s="69">
        <v>10</v>
      </c>
      <c r="O25" s="104">
        <v>11</v>
      </c>
      <c r="P25" s="69">
        <v>10</v>
      </c>
      <c r="Q25" s="104">
        <v>11</v>
      </c>
      <c r="R25" s="69">
        <v>11</v>
      </c>
      <c r="S25" s="104">
        <v>11</v>
      </c>
      <c r="T25" s="69">
        <v>10</v>
      </c>
      <c r="U25" s="107">
        <v>10</v>
      </c>
      <c r="V25" s="61">
        <v>1</v>
      </c>
      <c r="W25" s="69">
        <v>1</v>
      </c>
      <c r="X25" s="104">
        <v>1</v>
      </c>
      <c r="Y25" s="69">
        <v>1</v>
      </c>
      <c r="Z25" s="104">
        <v>1</v>
      </c>
      <c r="AA25" s="69">
        <v>1</v>
      </c>
      <c r="AB25" s="104">
        <v>1</v>
      </c>
      <c r="AC25" s="69">
        <v>1</v>
      </c>
      <c r="AD25" s="104"/>
      <c r="AE25" s="69"/>
      <c r="AF25" s="104"/>
      <c r="AG25" s="69"/>
      <c r="AH25" s="104"/>
      <c r="AI25" s="69"/>
      <c r="AJ25" s="104"/>
      <c r="AK25" s="69"/>
      <c r="AL25" s="104"/>
      <c r="AM25" s="69"/>
      <c r="AN25" s="107"/>
      <c r="AO25" s="61"/>
      <c r="AP25" s="69"/>
      <c r="AQ25" s="104"/>
      <c r="AR25" s="69"/>
      <c r="AS25" s="104"/>
      <c r="AT25" s="69"/>
      <c r="AU25" s="104"/>
      <c r="AV25" s="69"/>
      <c r="AW25" s="104"/>
      <c r="AX25" s="69"/>
      <c r="AY25" s="104"/>
      <c r="AZ25" s="69"/>
      <c r="BA25" s="104"/>
      <c r="BB25" s="69"/>
      <c r="BC25" s="107"/>
    </row>
    <row r="26" spans="1:55" ht="17" customHeight="1" x14ac:dyDescent="0.2">
      <c r="A26" s="143"/>
      <c r="B26" s="64" t="s">
        <v>74</v>
      </c>
      <c r="C26" s="61">
        <v>6</v>
      </c>
      <c r="D26" s="69">
        <v>6</v>
      </c>
      <c r="E26" s="104">
        <v>6</v>
      </c>
      <c r="F26" s="69">
        <v>6</v>
      </c>
      <c r="G26" s="104">
        <v>6</v>
      </c>
      <c r="H26" s="69">
        <v>6</v>
      </c>
      <c r="I26" s="104">
        <v>6</v>
      </c>
      <c r="J26" s="69">
        <v>6</v>
      </c>
      <c r="K26" s="104">
        <v>6</v>
      </c>
      <c r="L26" s="69">
        <v>5</v>
      </c>
      <c r="M26" s="104">
        <v>6</v>
      </c>
      <c r="N26" s="69">
        <v>6</v>
      </c>
      <c r="O26" s="104">
        <v>6</v>
      </c>
      <c r="P26" s="69">
        <v>6</v>
      </c>
      <c r="Q26" s="104">
        <v>6</v>
      </c>
      <c r="R26" s="69">
        <v>6</v>
      </c>
      <c r="S26" s="104">
        <v>6</v>
      </c>
      <c r="T26" s="69">
        <v>6</v>
      </c>
      <c r="U26" s="107">
        <v>6</v>
      </c>
      <c r="V26" s="61"/>
      <c r="W26" s="69"/>
      <c r="X26" s="104"/>
      <c r="Y26" s="69"/>
      <c r="Z26" s="104"/>
      <c r="AA26" s="69">
        <v>1</v>
      </c>
      <c r="AB26" s="104">
        <v>1</v>
      </c>
      <c r="AC26" s="69">
        <v>1</v>
      </c>
      <c r="AD26" s="104"/>
      <c r="AE26" s="69"/>
      <c r="AF26" s="104"/>
      <c r="AG26" s="69"/>
      <c r="AH26" s="104"/>
      <c r="AI26" s="69"/>
      <c r="AJ26" s="104"/>
      <c r="AK26" s="69"/>
      <c r="AL26" s="104"/>
      <c r="AM26" s="69"/>
      <c r="AN26" s="107"/>
      <c r="AO26" s="61"/>
      <c r="AP26" s="69"/>
      <c r="AQ26" s="104"/>
      <c r="AR26" s="69">
        <v>2</v>
      </c>
      <c r="AS26" s="104">
        <v>2</v>
      </c>
      <c r="AT26" s="69"/>
      <c r="AU26" s="104">
        <v>1</v>
      </c>
      <c r="AV26" s="69">
        <v>1</v>
      </c>
      <c r="AW26" s="104">
        <v>1</v>
      </c>
      <c r="AX26" s="69">
        <v>1</v>
      </c>
      <c r="AY26" s="104">
        <v>1</v>
      </c>
      <c r="AZ26" s="69">
        <v>1</v>
      </c>
      <c r="BA26" s="104">
        <v>1</v>
      </c>
      <c r="BB26" s="69"/>
      <c r="BC26" s="107"/>
    </row>
    <row r="27" spans="1:55" ht="17" customHeight="1" x14ac:dyDescent="0.2">
      <c r="A27" s="144" t="s">
        <v>50</v>
      </c>
      <c r="B27" s="65" t="s">
        <v>75</v>
      </c>
      <c r="C27" s="61">
        <v>10</v>
      </c>
      <c r="D27" s="69">
        <v>10</v>
      </c>
      <c r="E27" s="104">
        <v>10</v>
      </c>
      <c r="F27" s="69">
        <v>10</v>
      </c>
      <c r="G27" s="104">
        <v>10</v>
      </c>
      <c r="H27" s="69">
        <v>10</v>
      </c>
      <c r="I27" s="104">
        <v>10</v>
      </c>
      <c r="J27" s="69">
        <v>10</v>
      </c>
      <c r="K27" s="104">
        <v>8</v>
      </c>
      <c r="L27" s="69">
        <v>11</v>
      </c>
      <c r="M27" s="104">
        <v>8</v>
      </c>
      <c r="N27" s="69">
        <v>9</v>
      </c>
      <c r="O27" s="104">
        <v>9</v>
      </c>
      <c r="P27" s="69">
        <v>10</v>
      </c>
      <c r="Q27" s="104">
        <v>9</v>
      </c>
      <c r="R27" s="69">
        <v>10</v>
      </c>
      <c r="S27" s="104">
        <v>9</v>
      </c>
      <c r="T27" s="69">
        <v>11</v>
      </c>
      <c r="U27" s="107">
        <v>11</v>
      </c>
      <c r="V27" s="61">
        <v>6</v>
      </c>
      <c r="W27" s="69">
        <v>6</v>
      </c>
      <c r="X27" s="104">
        <v>5</v>
      </c>
      <c r="Y27" s="69">
        <v>5</v>
      </c>
      <c r="Z27" s="104">
        <v>6</v>
      </c>
      <c r="AA27" s="69">
        <v>5</v>
      </c>
      <c r="AB27" s="104">
        <v>5</v>
      </c>
      <c r="AC27" s="69">
        <v>5</v>
      </c>
      <c r="AD27" s="104">
        <v>4</v>
      </c>
      <c r="AE27" s="69">
        <v>3</v>
      </c>
      <c r="AF27" s="104">
        <v>3</v>
      </c>
      <c r="AG27" s="69">
        <v>3</v>
      </c>
      <c r="AH27" s="104">
        <v>4</v>
      </c>
      <c r="AI27" s="69">
        <v>4</v>
      </c>
      <c r="AJ27" s="104">
        <v>4</v>
      </c>
      <c r="AK27" s="69">
        <v>4</v>
      </c>
      <c r="AL27" s="104">
        <v>4</v>
      </c>
      <c r="AM27" s="69">
        <v>5</v>
      </c>
      <c r="AN27" s="107">
        <v>4</v>
      </c>
      <c r="AO27" s="61"/>
      <c r="AP27" s="69"/>
      <c r="AQ27" s="104"/>
      <c r="AR27" s="69"/>
      <c r="AS27" s="104"/>
      <c r="AT27" s="69"/>
      <c r="AU27" s="104"/>
      <c r="AV27" s="69"/>
      <c r="AW27" s="104"/>
      <c r="AX27" s="69"/>
      <c r="AY27" s="104"/>
      <c r="AZ27" s="69"/>
      <c r="BA27" s="104"/>
      <c r="BB27" s="69"/>
      <c r="BC27" s="107"/>
    </row>
    <row r="28" spans="1:55" ht="17" customHeight="1" x14ac:dyDescent="0.2">
      <c r="A28" s="145"/>
      <c r="B28" s="64" t="s">
        <v>76</v>
      </c>
      <c r="C28" s="61">
        <v>7</v>
      </c>
      <c r="D28" s="69">
        <v>7</v>
      </c>
      <c r="E28" s="104">
        <v>7</v>
      </c>
      <c r="F28" s="69">
        <v>7</v>
      </c>
      <c r="G28" s="104">
        <v>7</v>
      </c>
      <c r="H28" s="69">
        <v>7</v>
      </c>
      <c r="I28" s="104">
        <v>7</v>
      </c>
      <c r="J28" s="69">
        <v>7</v>
      </c>
      <c r="K28" s="104">
        <v>7</v>
      </c>
      <c r="L28" s="69">
        <v>8</v>
      </c>
      <c r="M28" s="104">
        <v>8</v>
      </c>
      <c r="N28" s="69">
        <v>8</v>
      </c>
      <c r="O28" s="104">
        <v>8</v>
      </c>
      <c r="P28" s="69">
        <v>8</v>
      </c>
      <c r="Q28" s="104">
        <v>8</v>
      </c>
      <c r="R28" s="69">
        <v>8</v>
      </c>
      <c r="S28" s="104">
        <v>8</v>
      </c>
      <c r="T28" s="69">
        <v>8</v>
      </c>
      <c r="U28" s="107">
        <v>8</v>
      </c>
      <c r="V28" s="61">
        <v>1</v>
      </c>
      <c r="W28" s="69">
        <v>1</v>
      </c>
      <c r="X28" s="104">
        <v>1</v>
      </c>
      <c r="Y28" s="69">
        <v>1</v>
      </c>
      <c r="Z28" s="104">
        <v>2</v>
      </c>
      <c r="AA28" s="69">
        <v>2</v>
      </c>
      <c r="AB28" s="104">
        <v>1</v>
      </c>
      <c r="AC28" s="69">
        <v>1</v>
      </c>
      <c r="AD28" s="104">
        <v>2</v>
      </c>
      <c r="AE28" s="69">
        <v>1</v>
      </c>
      <c r="AF28" s="104">
        <v>2</v>
      </c>
      <c r="AG28" s="69">
        <v>1</v>
      </c>
      <c r="AH28" s="104">
        <v>2</v>
      </c>
      <c r="AI28" s="69">
        <v>2</v>
      </c>
      <c r="AJ28" s="104">
        <v>1</v>
      </c>
      <c r="AK28" s="69">
        <v>1</v>
      </c>
      <c r="AL28" s="104">
        <v>1</v>
      </c>
      <c r="AM28" s="69">
        <v>1</v>
      </c>
      <c r="AN28" s="107">
        <v>1</v>
      </c>
      <c r="AO28" s="61">
        <v>3</v>
      </c>
      <c r="AP28" s="69">
        <v>3</v>
      </c>
      <c r="AQ28" s="104">
        <v>4</v>
      </c>
      <c r="AR28" s="69">
        <v>3</v>
      </c>
      <c r="AS28" s="104">
        <v>3</v>
      </c>
      <c r="AT28" s="69">
        <v>3</v>
      </c>
      <c r="AU28" s="104">
        <v>3</v>
      </c>
      <c r="AV28" s="69">
        <v>3</v>
      </c>
      <c r="AW28" s="104">
        <v>3</v>
      </c>
      <c r="AX28" s="69">
        <v>3</v>
      </c>
      <c r="AY28" s="104">
        <v>3</v>
      </c>
      <c r="AZ28" s="69">
        <v>3</v>
      </c>
      <c r="BA28" s="104">
        <v>3</v>
      </c>
      <c r="BB28" s="69">
        <v>3</v>
      </c>
      <c r="BC28" s="107">
        <v>3</v>
      </c>
    </row>
    <row r="29" spans="1:55" ht="17" customHeight="1" x14ac:dyDescent="0.2">
      <c r="A29" s="145"/>
      <c r="B29" s="65" t="s">
        <v>77</v>
      </c>
      <c r="C29" s="61">
        <v>10</v>
      </c>
      <c r="D29" s="69">
        <v>10</v>
      </c>
      <c r="E29" s="104">
        <v>10</v>
      </c>
      <c r="F29" s="69">
        <v>10</v>
      </c>
      <c r="G29" s="104">
        <v>10</v>
      </c>
      <c r="H29" s="69">
        <v>10</v>
      </c>
      <c r="I29" s="104">
        <v>10</v>
      </c>
      <c r="J29" s="69">
        <v>10</v>
      </c>
      <c r="K29" s="104">
        <v>9</v>
      </c>
      <c r="L29" s="69">
        <v>10</v>
      </c>
      <c r="M29" s="104">
        <v>9</v>
      </c>
      <c r="N29" s="69">
        <v>11</v>
      </c>
      <c r="O29" s="104">
        <v>11</v>
      </c>
      <c r="P29" s="69">
        <v>11</v>
      </c>
      <c r="Q29" s="104">
        <v>11</v>
      </c>
      <c r="R29" s="69">
        <v>11</v>
      </c>
      <c r="S29" s="104">
        <v>11</v>
      </c>
      <c r="T29" s="69">
        <v>11</v>
      </c>
      <c r="U29" s="107">
        <v>11</v>
      </c>
      <c r="V29" s="61"/>
      <c r="W29" s="69"/>
      <c r="X29" s="104"/>
      <c r="Y29" s="69"/>
      <c r="Z29" s="104"/>
      <c r="AA29" s="69">
        <v>1</v>
      </c>
      <c r="AB29" s="104">
        <v>1</v>
      </c>
      <c r="AC29" s="69">
        <v>1</v>
      </c>
      <c r="AD29" s="104">
        <v>1</v>
      </c>
      <c r="AE29" s="69"/>
      <c r="AF29" s="104"/>
      <c r="AG29" s="69"/>
      <c r="AH29" s="104"/>
      <c r="AI29" s="69"/>
      <c r="AJ29" s="104"/>
      <c r="AK29" s="69"/>
      <c r="AL29" s="104"/>
      <c r="AM29" s="69"/>
      <c r="AN29" s="107"/>
      <c r="AO29" s="61"/>
      <c r="AP29" s="69"/>
      <c r="AQ29" s="104"/>
      <c r="AR29" s="69"/>
      <c r="AS29" s="104"/>
      <c r="AT29" s="69"/>
      <c r="AU29" s="104"/>
      <c r="AV29" s="69"/>
      <c r="AW29" s="104"/>
      <c r="AX29" s="69"/>
      <c r="AY29" s="104"/>
      <c r="AZ29" s="69"/>
      <c r="BA29" s="104"/>
      <c r="BB29" s="69"/>
      <c r="BC29" s="107"/>
    </row>
    <row r="30" spans="1:55" ht="17" customHeight="1" x14ac:dyDescent="0.2">
      <c r="A30" s="145"/>
      <c r="B30" s="64" t="s">
        <v>78</v>
      </c>
      <c r="C30" s="61">
        <v>7</v>
      </c>
      <c r="D30" s="69">
        <v>7</v>
      </c>
      <c r="E30" s="104">
        <v>7</v>
      </c>
      <c r="F30" s="69">
        <v>7</v>
      </c>
      <c r="G30" s="104">
        <v>7</v>
      </c>
      <c r="H30" s="69">
        <v>7</v>
      </c>
      <c r="I30" s="104">
        <v>7</v>
      </c>
      <c r="J30" s="69">
        <v>7</v>
      </c>
      <c r="K30" s="104">
        <v>7</v>
      </c>
      <c r="L30" s="69">
        <v>6</v>
      </c>
      <c r="M30" s="104">
        <v>6</v>
      </c>
      <c r="N30" s="69">
        <v>4</v>
      </c>
      <c r="O30" s="104">
        <v>6</v>
      </c>
      <c r="P30" s="69">
        <v>7</v>
      </c>
      <c r="Q30" s="104">
        <v>6</v>
      </c>
      <c r="R30" s="69">
        <v>5</v>
      </c>
      <c r="S30" s="104">
        <v>6</v>
      </c>
      <c r="T30" s="69">
        <v>7</v>
      </c>
      <c r="U30" s="107">
        <v>7</v>
      </c>
      <c r="V30" s="61"/>
      <c r="W30" s="69"/>
      <c r="X30" s="104"/>
      <c r="Y30" s="69"/>
      <c r="Z30" s="104"/>
      <c r="AA30" s="69"/>
      <c r="AB30" s="104"/>
      <c r="AC30" s="69"/>
      <c r="AD30" s="104"/>
      <c r="AE30" s="69"/>
      <c r="AF30" s="104"/>
      <c r="AG30" s="69"/>
      <c r="AH30" s="104"/>
      <c r="AI30" s="69"/>
      <c r="AJ30" s="104"/>
      <c r="AK30" s="69"/>
      <c r="AL30" s="104"/>
      <c r="AM30" s="69"/>
      <c r="AN30" s="107"/>
      <c r="AO30" s="61"/>
      <c r="AP30" s="69"/>
      <c r="AQ30" s="104"/>
      <c r="AR30" s="69"/>
      <c r="AS30" s="104"/>
      <c r="AT30" s="69"/>
      <c r="AU30" s="104"/>
      <c r="AV30" s="69"/>
      <c r="AW30" s="104"/>
      <c r="AX30" s="69"/>
      <c r="AY30" s="104"/>
      <c r="AZ30" s="69"/>
      <c r="BA30" s="104"/>
      <c r="BB30" s="69"/>
      <c r="BC30" s="107"/>
    </row>
    <row r="31" spans="1:55" ht="17" customHeight="1" x14ac:dyDescent="0.2">
      <c r="A31" s="145"/>
      <c r="B31" s="65" t="s">
        <v>79</v>
      </c>
      <c r="C31" s="61">
        <v>11</v>
      </c>
      <c r="D31" s="69">
        <v>11</v>
      </c>
      <c r="E31" s="104">
        <v>11</v>
      </c>
      <c r="F31" s="69">
        <v>11</v>
      </c>
      <c r="G31" s="104">
        <v>11</v>
      </c>
      <c r="H31" s="69">
        <v>11</v>
      </c>
      <c r="I31" s="104">
        <v>11</v>
      </c>
      <c r="J31" s="69">
        <v>11</v>
      </c>
      <c r="K31" s="104">
        <v>10.5</v>
      </c>
      <c r="L31" s="69">
        <v>8</v>
      </c>
      <c r="M31" s="104">
        <v>8.5</v>
      </c>
      <c r="N31" s="69">
        <v>11</v>
      </c>
      <c r="O31" s="104">
        <v>11</v>
      </c>
      <c r="P31" s="69">
        <v>11</v>
      </c>
      <c r="Q31" s="104">
        <v>10</v>
      </c>
      <c r="R31" s="69">
        <v>10</v>
      </c>
      <c r="S31" s="104">
        <v>10</v>
      </c>
      <c r="T31" s="69">
        <v>11</v>
      </c>
      <c r="U31" s="107">
        <v>11</v>
      </c>
      <c r="V31" s="61">
        <v>1</v>
      </c>
      <c r="W31" s="69">
        <v>1</v>
      </c>
      <c r="X31" s="104">
        <v>2</v>
      </c>
      <c r="Y31" s="69">
        <v>1</v>
      </c>
      <c r="Z31" s="104">
        <v>2</v>
      </c>
      <c r="AA31" s="69">
        <v>2</v>
      </c>
      <c r="AB31" s="104">
        <v>2</v>
      </c>
      <c r="AC31" s="69">
        <v>1</v>
      </c>
      <c r="AD31" s="104">
        <v>2</v>
      </c>
      <c r="AE31" s="69">
        <v>1</v>
      </c>
      <c r="AF31" s="104">
        <v>2</v>
      </c>
      <c r="AG31" s="69">
        <v>2</v>
      </c>
      <c r="AH31" s="104">
        <v>2</v>
      </c>
      <c r="AI31" s="69">
        <v>2</v>
      </c>
      <c r="AJ31" s="104">
        <v>1</v>
      </c>
      <c r="AK31" s="69">
        <v>1</v>
      </c>
      <c r="AL31" s="104">
        <v>1</v>
      </c>
      <c r="AM31" s="69">
        <v>1</v>
      </c>
      <c r="AN31" s="107">
        <v>1</v>
      </c>
      <c r="AO31" s="61"/>
      <c r="AP31" s="69"/>
      <c r="AQ31" s="104"/>
      <c r="AR31" s="69"/>
      <c r="AS31" s="104"/>
      <c r="AT31" s="69"/>
      <c r="AU31" s="104"/>
      <c r="AV31" s="69"/>
      <c r="AW31" s="104"/>
      <c r="AX31" s="69"/>
      <c r="AY31" s="104"/>
      <c r="AZ31" s="69"/>
      <c r="BA31" s="104"/>
      <c r="BB31" s="69"/>
      <c r="BC31" s="107"/>
    </row>
    <row r="32" spans="1:55" ht="17" customHeight="1" x14ac:dyDescent="0.2">
      <c r="A32" s="145"/>
      <c r="B32" s="64" t="s">
        <v>80</v>
      </c>
      <c r="C32" s="61">
        <v>13</v>
      </c>
      <c r="D32" s="69">
        <v>13</v>
      </c>
      <c r="E32" s="104">
        <v>13</v>
      </c>
      <c r="F32" s="69">
        <v>13</v>
      </c>
      <c r="G32" s="104">
        <v>13</v>
      </c>
      <c r="H32" s="69">
        <v>13</v>
      </c>
      <c r="I32" s="104">
        <v>13</v>
      </c>
      <c r="J32" s="69">
        <v>13</v>
      </c>
      <c r="K32" s="104">
        <v>12</v>
      </c>
      <c r="L32" s="69">
        <v>12</v>
      </c>
      <c r="M32" s="104">
        <v>11.5</v>
      </c>
      <c r="N32" s="69">
        <v>13</v>
      </c>
      <c r="O32" s="104">
        <v>13</v>
      </c>
      <c r="P32" s="69">
        <v>13</v>
      </c>
      <c r="Q32" s="104">
        <v>13</v>
      </c>
      <c r="R32" s="69">
        <v>14</v>
      </c>
      <c r="S32" s="104">
        <v>14</v>
      </c>
      <c r="T32" s="69">
        <v>14</v>
      </c>
      <c r="U32" s="107">
        <v>14</v>
      </c>
      <c r="V32" s="61">
        <v>3</v>
      </c>
      <c r="W32" s="69">
        <v>3</v>
      </c>
      <c r="X32" s="104">
        <v>4</v>
      </c>
      <c r="Y32" s="69">
        <v>2</v>
      </c>
      <c r="Z32" s="104">
        <v>2</v>
      </c>
      <c r="AA32" s="69">
        <v>3</v>
      </c>
      <c r="AB32" s="104">
        <v>3</v>
      </c>
      <c r="AC32" s="69">
        <v>2</v>
      </c>
      <c r="AD32" s="104">
        <v>4</v>
      </c>
      <c r="AE32" s="69">
        <v>2</v>
      </c>
      <c r="AF32" s="104">
        <v>3</v>
      </c>
      <c r="AG32" s="69">
        <v>3</v>
      </c>
      <c r="AH32" s="104">
        <v>4</v>
      </c>
      <c r="AI32" s="69">
        <v>4</v>
      </c>
      <c r="AJ32" s="104">
        <v>3</v>
      </c>
      <c r="AK32" s="69">
        <v>2</v>
      </c>
      <c r="AL32" s="104">
        <v>2</v>
      </c>
      <c r="AM32" s="69">
        <v>2</v>
      </c>
      <c r="AN32" s="107">
        <v>2</v>
      </c>
      <c r="AO32" s="61">
        <v>2</v>
      </c>
      <c r="AP32" s="69">
        <v>2</v>
      </c>
      <c r="AQ32" s="104">
        <v>2</v>
      </c>
      <c r="AR32" s="69">
        <v>3</v>
      </c>
      <c r="AS32" s="104">
        <v>3</v>
      </c>
      <c r="AT32" s="69">
        <v>2</v>
      </c>
      <c r="AU32" s="104">
        <v>2</v>
      </c>
      <c r="AV32" s="69">
        <v>2</v>
      </c>
      <c r="AW32" s="104">
        <v>2</v>
      </c>
      <c r="AX32" s="69">
        <v>2</v>
      </c>
      <c r="AY32" s="104">
        <v>2</v>
      </c>
      <c r="AZ32" s="69">
        <v>2</v>
      </c>
      <c r="BA32" s="104">
        <v>2</v>
      </c>
      <c r="BB32" s="69">
        <v>2</v>
      </c>
      <c r="BC32" s="107">
        <v>3</v>
      </c>
    </row>
    <row r="33" spans="1:55" ht="17" customHeight="1" x14ac:dyDescent="0.2">
      <c r="A33" s="145"/>
      <c r="B33" s="65" t="s">
        <v>81</v>
      </c>
      <c r="C33" s="61">
        <v>1</v>
      </c>
      <c r="D33" s="69">
        <v>1</v>
      </c>
      <c r="E33" s="104">
        <v>1</v>
      </c>
      <c r="F33" s="69">
        <v>1</v>
      </c>
      <c r="G33" s="104">
        <v>1</v>
      </c>
      <c r="H33" s="69">
        <v>1</v>
      </c>
      <c r="I33" s="104">
        <v>1</v>
      </c>
      <c r="J33" s="69">
        <v>1</v>
      </c>
      <c r="K33" s="104">
        <v>1</v>
      </c>
      <c r="L33" s="69">
        <v>1</v>
      </c>
      <c r="M33" s="104">
        <v>1</v>
      </c>
      <c r="N33" s="69">
        <v>1</v>
      </c>
      <c r="O33" s="104">
        <v>1</v>
      </c>
      <c r="P33" s="69">
        <v>1</v>
      </c>
      <c r="Q33" s="104">
        <v>1</v>
      </c>
      <c r="R33" s="69">
        <v>1</v>
      </c>
      <c r="S33" s="104">
        <v>1</v>
      </c>
      <c r="T33" s="69">
        <v>1</v>
      </c>
      <c r="U33" s="107">
        <v>1</v>
      </c>
      <c r="V33" s="61"/>
      <c r="W33" s="69"/>
      <c r="X33" s="104"/>
      <c r="Y33" s="69"/>
      <c r="Z33" s="104"/>
      <c r="AA33" s="69"/>
      <c r="AB33" s="104"/>
      <c r="AC33" s="69"/>
      <c r="AD33" s="104"/>
      <c r="AE33" s="69"/>
      <c r="AF33" s="104"/>
      <c r="AG33" s="69"/>
      <c r="AH33" s="104"/>
      <c r="AI33" s="69"/>
      <c r="AJ33" s="104"/>
      <c r="AK33" s="69"/>
      <c r="AL33" s="104"/>
      <c r="AM33" s="69"/>
      <c r="AN33" s="107"/>
      <c r="AO33" s="61"/>
      <c r="AP33" s="69"/>
      <c r="AQ33" s="104"/>
      <c r="AR33" s="69"/>
      <c r="AS33" s="104"/>
      <c r="AT33" s="69"/>
      <c r="AU33" s="104"/>
      <c r="AV33" s="69"/>
      <c r="AW33" s="104"/>
      <c r="AX33" s="69"/>
      <c r="AY33" s="104"/>
      <c r="AZ33" s="69"/>
      <c r="BA33" s="104"/>
      <c r="BB33" s="69"/>
      <c r="BC33" s="107"/>
    </row>
    <row r="34" spans="1:55" ht="17" customHeight="1" x14ac:dyDescent="0.2">
      <c r="A34" s="145"/>
      <c r="B34" s="64" t="s">
        <v>82</v>
      </c>
      <c r="C34" s="61"/>
      <c r="D34" s="69"/>
      <c r="E34" s="104"/>
      <c r="F34" s="69"/>
      <c r="G34" s="104"/>
      <c r="H34" s="69"/>
      <c r="I34" s="104"/>
      <c r="J34" s="69"/>
      <c r="K34" s="104">
        <v>1</v>
      </c>
      <c r="L34" s="69">
        <v>1</v>
      </c>
      <c r="M34" s="104">
        <v>1</v>
      </c>
      <c r="N34" s="69">
        <v>1</v>
      </c>
      <c r="O34" s="104"/>
      <c r="P34" s="69"/>
      <c r="Q34" s="104">
        <v>1</v>
      </c>
      <c r="R34" s="69"/>
      <c r="S34" s="104">
        <v>1</v>
      </c>
      <c r="T34" s="69"/>
      <c r="U34" s="107" t="s">
        <v>41</v>
      </c>
      <c r="V34" s="61"/>
      <c r="W34" s="69"/>
      <c r="X34" s="104"/>
      <c r="Y34" s="69"/>
      <c r="Z34" s="104"/>
      <c r="AA34" s="69"/>
      <c r="AB34" s="104"/>
      <c r="AC34" s="69"/>
      <c r="AD34" s="104"/>
      <c r="AE34" s="69"/>
      <c r="AF34" s="104"/>
      <c r="AG34" s="69"/>
      <c r="AH34" s="104"/>
      <c r="AI34" s="69"/>
      <c r="AJ34" s="104"/>
      <c r="AK34" s="69"/>
      <c r="AL34" s="104"/>
      <c r="AM34" s="69"/>
      <c r="AN34" s="107"/>
      <c r="AO34" s="61"/>
      <c r="AP34" s="69"/>
      <c r="AQ34" s="104"/>
      <c r="AR34" s="69"/>
      <c r="AS34" s="104"/>
      <c r="AT34" s="69"/>
      <c r="AU34" s="104"/>
      <c r="AV34" s="69"/>
      <c r="AW34" s="104"/>
      <c r="AX34" s="69"/>
      <c r="AY34" s="104"/>
      <c r="AZ34" s="69"/>
      <c r="BA34" s="104"/>
      <c r="BB34" s="69"/>
      <c r="BC34" s="107"/>
    </row>
    <row r="35" spans="1:55" ht="17" customHeight="1" x14ac:dyDescent="0.2">
      <c r="A35" s="146"/>
      <c r="B35" s="65" t="s">
        <v>83</v>
      </c>
      <c r="C35" s="61">
        <v>1</v>
      </c>
      <c r="D35" s="69">
        <v>1</v>
      </c>
      <c r="E35" s="104">
        <v>1</v>
      </c>
      <c r="F35" s="69">
        <v>1</v>
      </c>
      <c r="G35" s="104">
        <v>1</v>
      </c>
      <c r="H35" s="69">
        <v>1</v>
      </c>
      <c r="I35" s="104">
        <v>1</v>
      </c>
      <c r="J35" s="69">
        <v>1</v>
      </c>
      <c r="K35" s="104">
        <v>1</v>
      </c>
      <c r="L35" s="69">
        <v>1</v>
      </c>
      <c r="M35" s="104">
        <v>1</v>
      </c>
      <c r="N35" s="69">
        <v>1</v>
      </c>
      <c r="O35" s="104">
        <v>1</v>
      </c>
      <c r="P35" s="69">
        <v>1</v>
      </c>
      <c r="Q35" s="104">
        <v>1</v>
      </c>
      <c r="R35" s="69">
        <v>1</v>
      </c>
      <c r="S35" s="104">
        <v>1</v>
      </c>
      <c r="T35" s="69">
        <v>1</v>
      </c>
      <c r="U35" s="107">
        <v>1</v>
      </c>
      <c r="V35" s="61"/>
      <c r="W35" s="69"/>
      <c r="X35" s="104">
        <v>1</v>
      </c>
      <c r="Y35" s="69">
        <v>1</v>
      </c>
      <c r="Z35" s="104">
        <v>1</v>
      </c>
      <c r="AA35" s="69">
        <v>1</v>
      </c>
      <c r="AB35" s="104">
        <v>1</v>
      </c>
      <c r="AC35" s="69">
        <v>1</v>
      </c>
      <c r="AD35" s="104">
        <v>1</v>
      </c>
      <c r="AE35" s="69">
        <v>1</v>
      </c>
      <c r="AF35" s="104">
        <v>1</v>
      </c>
      <c r="AG35" s="69">
        <v>1</v>
      </c>
      <c r="AH35" s="104">
        <v>1</v>
      </c>
      <c r="AI35" s="69">
        <v>1</v>
      </c>
      <c r="AJ35" s="104">
        <v>1</v>
      </c>
      <c r="AK35" s="69"/>
      <c r="AL35" s="104">
        <v>1</v>
      </c>
      <c r="AM35" s="69">
        <v>1</v>
      </c>
      <c r="AN35" s="107">
        <v>1</v>
      </c>
      <c r="AO35" s="61"/>
      <c r="AP35" s="69"/>
      <c r="AQ35" s="104"/>
      <c r="AR35" s="69"/>
      <c r="AS35" s="104"/>
      <c r="AT35" s="69"/>
      <c r="AU35" s="104"/>
      <c r="AV35" s="69"/>
      <c r="AW35" s="104"/>
      <c r="AX35" s="69"/>
      <c r="AY35" s="104"/>
      <c r="AZ35" s="69"/>
      <c r="BA35" s="104"/>
      <c r="BB35" s="69"/>
      <c r="BC35" s="107"/>
    </row>
    <row r="36" spans="1:55" ht="17" customHeight="1" x14ac:dyDescent="0.2">
      <c r="A36" s="147" t="s">
        <v>51</v>
      </c>
      <c r="B36" s="64" t="s">
        <v>84</v>
      </c>
      <c r="C36" s="61">
        <v>5</v>
      </c>
      <c r="D36" s="69">
        <v>5</v>
      </c>
      <c r="E36" s="104">
        <v>5</v>
      </c>
      <c r="F36" s="69">
        <v>5</v>
      </c>
      <c r="G36" s="104">
        <v>5</v>
      </c>
      <c r="H36" s="69">
        <v>5</v>
      </c>
      <c r="I36" s="104">
        <v>5</v>
      </c>
      <c r="J36" s="69">
        <v>5</v>
      </c>
      <c r="K36" s="104">
        <v>6</v>
      </c>
      <c r="L36" s="69">
        <v>6</v>
      </c>
      <c r="M36" s="104">
        <v>6.5</v>
      </c>
      <c r="N36" s="69">
        <v>8</v>
      </c>
      <c r="O36" s="104">
        <v>7</v>
      </c>
      <c r="P36" s="69">
        <v>6</v>
      </c>
      <c r="Q36" s="104">
        <v>6</v>
      </c>
      <c r="R36" s="69">
        <v>5</v>
      </c>
      <c r="S36" s="104">
        <v>5</v>
      </c>
      <c r="T36" s="69">
        <v>5</v>
      </c>
      <c r="U36" s="107">
        <v>5</v>
      </c>
      <c r="V36" s="61">
        <v>13</v>
      </c>
      <c r="W36" s="69">
        <v>13</v>
      </c>
      <c r="X36" s="104">
        <v>14</v>
      </c>
      <c r="Y36" s="69">
        <v>13</v>
      </c>
      <c r="Z36" s="104">
        <v>14</v>
      </c>
      <c r="AA36" s="69">
        <v>13</v>
      </c>
      <c r="AB36" s="104">
        <v>14</v>
      </c>
      <c r="AC36" s="69">
        <v>13</v>
      </c>
      <c r="AD36" s="104">
        <v>14</v>
      </c>
      <c r="AE36" s="69">
        <v>10</v>
      </c>
      <c r="AF36" s="104">
        <v>10.5</v>
      </c>
      <c r="AG36" s="69">
        <v>11</v>
      </c>
      <c r="AH36" s="104">
        <v>15</v>
      </c>
      <c r="AI36" s="69">
        <v>14</v>
      </c>
      <c r="AJ36" s="104">
        <v>15</v>
      </c>
      <c r="AK36" s="69">
        <v>13</v>
      </c>
      <c r="AL36" s="104">
        <v>14</v>
      </c>
      <c r="AM36" s="69">
        <v>14</v>
      </c>
      <c r="AN36" s="107">
        <v>13</v>
      </c>
      <c r="AO36" s="61">
        <v>6</v>
      </c>
      <c r="AP36" s="69">
        <v>5</v>
      </c>
      <c r="AQ36" s="104">
        <v>7</v>
      </c>
      <c r="AR36" s="69">
        <v>6</v>
      </c>
      <c r="AS36" s="104">
        <v>8</v>
      </c>
      <c r="AT36" s="69">
        <v>6</v>
      </c>
      <c r="AU36" s="104">
        <v>8</v>
      </c>
      <c r="AV36" s="69">
        <v>7</v>
      </c>
      <c r="AW36" s="104">
        <v>8</v>
      </c>
      <c r="AX36" s="69">
        <v>7</v>
      </c>
      <c r="AY36" s="104">
        <v>8</v>
      </c>
      <c r="AZ36" s="69">
        <v>7</v>
      </c>
      <c r="BA36" s="104">
        <v>8</v>
      </c>
      <c r="BB36" s="69">
        <v>7</v>
      </c>
      <c r="BC36" s="107">
        <v>8</v>
      </c>
    </row>
    <row r="37" spans="1:55" ht="17" customHeight="1" x14ac:dyDescent="0.2">
      <c r="A37" s="142"/>
      <c r="B37" s="65" t="s">
        <v>85</v>
      </c>
      <c r="C37" s="61"/>
      <c r="D37" s="69"/>
      <c r="E37" s="104"/>
      <c r="F37" s="69"/>
      <c r="G37" s="104"/>
      <c r="H37" s="69"/>
      <c r="I37" s="104"/>
      <c r="J37" s="69"/>
      <c r="K37" s="104">
        <v>1</v>
      </c>
      <c r="L37" s="69"/>
      <c r="M37" s="104">
        <v>1</v>
      </c>
      <c r="N37" s="69">
        <v>1</v>
      </c>
      <c r="O37" s="104"/>
      <c r="P37" s="69"/>
      <c r="Q37" s="104"/>
      <c r="R37" s="69"/>
      <c r="S37" s="104"/>
      <c r="T37" s="69"/>
      <c r="U37" s="107"/>
      <c r="V37" s="61">
        <v>3</v>
      </c>
      <c r="W37" s="69">
        <v>3</v>
      </c>
      <c r="X37" s="104">
        <v>3</v>
      </c>
      <c r="Y37" s="69">
        <v>3</v>
      </c>
      <c r="Z37" s="104">
        <v>3</v>
      </c>
      <c r="AA37" s="69">
        <v>3</v>
      </c>
      <c r="AB37" s="104">
        <v>3</v>
      </c>
      <c r="AC37" s="69">
        <v>4</v>
      </c>
      <c r="AD37" s="104">
        <v>4</v>
      </c>
      <c r="AE37" s="69">
        <v>4</v>
      </c>
      <c r="AF37" s="104">
        <v>4</v>
      </c>
      <c r="AG37" s="69">
        <v>4</v>
      </c>
      <c r="AH37" s="104">
        <v>4</v>
      </c>
      <c r="AI37" s="69">
        <v>4</v>
      </c>
      <c r="AJ37" s="104">
        <v>4</v>
      </c>
      <c r="AK37" s="69">
        <v>4</v>
      </c>
      <c r="AL37" s="104">
        <v>4</v>
      </c>
      <c r="AM37" s="69">
        <v>4</v>
      </c>
      <c r="AN37" s="107">
        <v>4</v>
      </c>
      <c r="AO37" s="61"/>
      <c r="AP37" s="69"/>
      <c r="AQ37" s="104"/>
      <c r="AR37" s="69"/>
      <c r="AS37" s="104"/>
      <c r="AT37" s="69"/>
      <c r="AU37" s="104"/>
      <c r="AV37" s="69"/>
      <c r="AW37" s="104"/>
      <c r="AX37" s="69"/>
      <c r="AY37" s="104"/>
      <c r="AZ37" s="69"/>
      <c r="BA37" s="104"/>
      <c r="BB37" s="69"/>
      <c r="BC37" s="107"/>
    </row>
    <row r="38" spans="1:55" ht="17" customHeight="1" x14ac:dyDescent="0.2">
      <c r="A38" s="142"/>
      <c r="B38" s="64" t="s">
        <v>86</v>
      </c>
      <c r="C38" s="61"/>
      <c r="D38" s="69"/>
      <c r="E38" s="104"/>
      <c r="F38" s="69"/>
      <c r="G38" s="104"/>
      <c r="H38" s="69"/>
      <c r="I38" s="104"/>
      <c r="J38" s="69"/>
      <c r="K38" s="104"/>
      <c r="L38" s="69"/>
      <c r="M38" s="104"/>
      <c r="N38" s="69"/>
      <c r="O38" s="104"/>
      <c r="P38" s="69"/>
      <c r="Q38" s="104"/>
      <c r="R38" s="69"/>
      <c r="S38" s="104"/>
      <c r="T38" s="69"/>
      <c r="U38" s="107"/>
      <c r="V38" s="61">
        <v>1</v>
      </c>
      <c r="W38" s="69">
        <v>1</v>
      </c>
      <c r="X38" s="104">
        <v>1</v>
      </c>
      <c r="Y38" s="69">
        <v>1</v>
      </c>
      <c r="Z38" s="104">
        <v>2</v>
      </c>
      <c r="AA38" s="69">
        <v>1</v>
      </c>
      <c r="AB38" s="104">
        <v>1</v>
      </c>
      <c r="AC38" s="69">
        <v>1</v>
      </c>
      <c r="AD38" s="104">
        <v>2</v>
      </c>
      <c r="AE38" s="69">
        <v>2</v>
      </c>
      <c r="AF38" s="104">
        <v>3</v>
      </c>
      <c r="AG38" s="69">
        <v>2</v>
      </c>
      <c r="AH38" s="104">
        <v>3</v>
      </c>
      <c r="AI38" s="69">
        <v>2</v>
      </c>
      <c r="AJ38" s="104">
        <v>3</v>
      </c>
      <c r="AK38" s="69">
        <v>2</v>
      </c>
      <c r="AL38" s="104">
        <v>3</v>
      </c>
      <c r="AM38" s="69">
        <v>2</v>
      </c>
      <c r="AN38" s="107">
        <v>2</v>
      </c>
      <c r="AO38" s="61"/>
      <c r="AP38" s="69"/>
      <c r="AQ38" s="104"/>
      <c r="AR38" s="69"/>
      <c r="AS38" s="104"/>
      <c r="AT38" s="69"/>
      <c r="AU38" s="104"/>
      <c r="AV38" s="69"/>
      <c r="AW38" s="104"/>
      <c r="AX38" s="69"/>
      <c r="AY38" s="104"/>
      <c r="AZ38" s="69"/>
      <c r="BA38" s="104"/>
      <c r="BB38" s="69"/>
      <c r="BC38" s="107"/>
    </row>
    <row r="39" spans="1:55" ht="17" customHeight="1" thickBot="1" x14ac:dyDescent="0.25">
      <c r="A39" s="142"/>
      <c r="B39" s="73" t="s">
        <v>87</v>
      </c>
      <c r="C39" s="61"/>
      <c r="D39" s="69"/>
      <c r="E39" s="104"/>
      <c r="F39" s="69"/>
      <c r="G39" s="104"/>
      <c r="H39" s="69"/>
      <c r="I39" s="104"/>
      <c r="J39" s="69"/>
      <c r="K39" s="104"/>
      <c r="L39" s="69"/>
      <c r="M39" s="104"/>
      <c r="N39" s="69"/>
      <c r="O39" s="104"/>
      <c r="P39" s="69"/>
      <c r="Q39" s="104"/>
      <c r="R39" s="69"/>
      <c r="S39" s="104"/>
      <c r="T39" s="69"/>
      <c r="U39" s="108"/>
      <c r="V39" s="61"/>
      <c r="W39" s="69"/>
      <c r="X39" s="104"/>
      <c r="Y39" s="69"/>
      <c r="Z39" s="104"/>
      <c r="AA39" s="69"/>
      <c r="AB39" s="104"/>
      <c r="AC39" s="69"/>
      <c r="AD39" s="104">
        <v>1</v>
      </c>
      <c r="AE39" s="69">
        <v>1</v>
      </c>
      <c r="AF39" s="104"/>
      <c r="AG39" s="69"/>
      <c r="AH39" s="104"/>
      <c r="AI39" s="69"/>
      <c r="AJ39" s="104"/>
      <c r="AK39" s="69"/>
      <c r="AL39" s="104"/>
      <c r="AM39" s="69"/>
      <c r="AN39" s="108"/>
      <c r="AO39" s="61"/>
      <c r="AP39" s="69"/>
      <c r="AQ39" s="104"/>
      <c r="AR39" s="69"/>
      <c r="AS39" s="104"/>
      <c r="AT39" s="69"/>
      <c r="AU39" s="104">
        <v>1</v>
      </c>
      <c r="AV39" s="69">
        <v>1</v>
      </c>
      <c r="AW39" s="104">
        <v>1</v>
      </c>
      <c r="AX39" s="69">
        <v>1</v>
      </c>
      <c r="AY39" s="104">
        <v>1</v>
      </c>
      <c r="AZ39" s="69">
        <v>1</v>
      </c>
      <c r="BA39" s="104">
        <v>1</v>
      </c>
      <c r="BB39" s="69">
        <v>1</v>
      </c>
      <c r="BC39" s="108">
        <v>1</v>
      </c>
    </row>
    <row r="40" spans="1:55" ht="17" customHeight="1" x14ac:dyDescent="0.2">
      <c r="A40" s="148" t="s">
        <v>52</v>
      </c>
      <c r="B40" s="149"/>
      <c r="C40" s="66">
        <f>SUM(C5:C39)</f>
        <v>185</v>
      </c>
      <c r="D40" s="67">
        <f t="shared" ref="D40:BC40" si="0">SUM(D5:D39)</f>
        <v>185</v>
      </c>
      <c r="E40" s="103">
        <f t="shared" si="0"/>
        <v>185</v>
      </c>
      <c r="F40" s="67">
        <f t="shared" si="0"/>
        <v>185</v>
      </c>
      <c r="G40" s="103">
        <f t="shared" si="0"/>
        <v>185</v>
      </c>
      <c r="H40" s="67">
        <f t="shared" si="0"/>
        <v>185</v>
      </c>
      <c r="I40" s="103">
        <f t="shared" si="0"/>
        <v>185</v>
      </c>
      <c r="J40" s="67">
        <f t="shared" si="0"/>
        <v>185</v>
      </c>
      <c r="K40" s="103">
        <f t="shared" si="0"/>
        <v>172.5</v>
      </c>
      <c r="L40" s="67">
        <f t="shared" si="0"/>
        <v>162.5</v>
      </c>
      <c r="M40" s="103">
        <f t="shared" si="0"/>
        <v>165.5</v>
      </c>
      <c r="N40" s="67">
        <f t="shared" si="0"/>
        <v>183</v>
      </c>
      <c r="O40" s="103">
        <f t="shared" si="0"/>
        <v>185</v>
      </c>
      <c r="P40" s="67">
        <f t="shared" si="0"/>
        <v>185</v>
      </c>
      <c r="Q40" s="103">
        <f t="shared" si="0"/>
        <v>185</v>
      </c>
      <c r="R40" s="67">
        <f t="shared" si="0"/>
        <v>185</v>
      </c>
      <c r="S40" s="103">
        <f t="shared" si="0"/>
        <v>185</v>
      </c>
      <c r="T40" s="67">
        <f t="shared" si="0"/>
        <v>185</v>
      </c>
      <c r="U40" s="109">
        <f t="shared" si="0"/>
        <v>185</v>
      </c>
      <c r="V40" s="66">
        <f t="shared" si="0"/>
        <v>67</v>
      </c>
      <c r="W40" s="67">
        <f t="shared" si="0"/>
        <v>72</v>
      </c>
      <c r="X40" s="103">
        <f t="shared" si="0"/>
        <v>78</v>
      </c>
      <c r="Y40" s="67">
        <f t="shared" si="0"/>
        <v>69</v>
      </c>
      <c r="Z40" s="103">
        <f t="shared" si="0"/>
        <v>73</v>
      </c>
      <c r="AA40" s="67">
        <f t="shared" si="0"/>
        <v>73</v>
      </c>
      <c r="AB40" s="103">
        <f t="shared" si="0"/>
        <v>70</v>
      </c>
      <c r="AC40" s="67">
        <f t="shared" si="0"/>
        <v>70</v>
      </c>
      <c r="AD40" s="103">
        <f t="shared" si="0"/>
        <v>74</v>
      </c>
      <c r="AE40" s="67">
        <f t="shared" si="0"/>
        <v>57</v>
      </c>
      <c r="AF40" s="103">
        <f t="shared" si="0"/>
        <v>69</v>
      </c>
      <c r="AG40" s="67">
        <f t="shared" si="0"/>
        <v>66.5</v>
      </c>
      <c r="AH40" s="103">
        <f t="shared" si="0"/>
        <v>76.5</v>
      </c>
      <c r="AI40" s="67">
        <f t="shared" si="0"/>
        <v>73</v>
      </c>
      <c r="AJ40" s="103">
        <f t="shared" si="0"/>
        <v>73</v>
      </c>
      <c r="AK40" s="67">
        <f t="shared" si="0"/>
        <v>66</v>
      </c>
      <c r="AL40" s="103">
        <f t="shared" si="0"/>
        <v>69</v>
      </c>
      <c r="AM40" s="67">
        <f t="shared" si="0"/>
        <v>67</v>
      </c>
      <c r="AN40" s="109">
        <f t="shared" si="0"/>
        <v>62</v>
      </c>
      <c r="AO40" s="66">
        <f t="shared" si="0"/>
        <v>30</v>
      </c>
      <c r="AP40" s="67">
        <f t="shared" si="0"/>
        <v>29</v>
      </c>
      <c r="AQ40" s="103">
        <f t="shared" si="0"/>
        <v>33</v>
      </c>
      <c r="AR40" s="67">
        <f t="shared" si="0"/>
        <v>36</v>
      </c>
      <c r="AS40" s="103">
        <f t="shared" si="0"/>
        <v>38</v>
      </c>
      <c r="AT40" s="67">
        <f t="shared" si="0"/>
        <v>33</v>
      </c>
      <c r="AU40" s="103">
        <f t="shared" si="0"/>
        <v>38</v>
      </c>
      <c r="AV40" s="67">
        <f t="shared" si="0"/>
        <v>38</v>
      </c>
      <c r="AW40" s="103">
        <f t="shared" si="0"/>
        <v>40</v>
      </c>
      <c r="AX40" s="67">
        <f t="shared" si="0"/>
        <v>38</v>
      </c>
      <c r="AY40" s="103">
        <f t="shared" si="0"/>
        <v>39</v>
      </c>
      <c r="AZ40" s="67">
        <f t="shared" si="0"/>
        <v>37</v>
      </c>
      <c r="BA40" s="103">
        <f t="shared" si="0"/>
        <v>40</v>
      </c>
      <c r="BB40" s="67">
        <f t="shared" si="0"/>
        <v>37</v>
      </c>
      <c r="BC40" s="109">
        <f t="shared" si="0"/>
        <v>40</v>
      </c>
    </row>
    <row r="41" spans="1:55" ht="17" customHeight="1" thickBot="1" x14ac:dyDescent="0.25">
      <c r="A41" s="139" t="s">
        <v>88</v>
      </c>
      <c r="B41" s="140"/>
      <c r="C41" s="62">
        <f>COUNT(C5:C39)</f>
        <v>26</v>
      </c>
      <c r="D41" s="59">
        <f t="shared" ref="D41:BC41" si="1">COUNT(D5:D39)</f>
        <v>26</v>
      </c>
      <c r="E41" s="106">
        <f t="shared" si="1"/>
        <v>26</v>
      </c>
      <c r="F41" s="59">
        <f t="shared" si="1"/>
        <v>26</v>
      </c>
      <c r="G41" s="106">
        <f t="shared" si="1"/>
        <v>26</v>
      </c>
      <c r="H41" s="59">
        <f t="shared" si="1"/>
        <v>26</v>
      </c>
      <c r="I41" s="106">
        <f t="shared" si="1"/>
        <v>26</v>
      </c>
      <c r="J41" s="59">
        <f t="shared" si="1"/>
        <v>26</v>
      </c>
      <c r="K41" s="106">
        <f t="shared" si="1"/>
        <v>28</v>
      </c>
      <c r="L41" s="59">
        <f t="shared" si="1"/>
        <v>26</v>
      </c>
      <c r="M41" s="106">
        <f t="shared" si="1"/>
        <v>28</v>
      </c>
      <c r="N41" s="59">
        <f t="shared" si="1"/>
        <v>26</v>
      </c>
      <c r="O41" s="106">
        <f t="shared" si="1"/>
        <v>27</v>
      </c>
      <c r="P41" s="59">
        <f t="shared" si="1"/>
        <v>26</v>
      </c>
      <c r="Q41" s="106">
        <f t="shared" si="1"/>
        <v>27</v>
      </c>
      <c r="R41" s="59">
        <f t="shared" si="1"/>
        <v>26</v>
      </c>
      <c r="S41" s="106">
        <f t="shared" si="1"/>
        <v>27</v>
      </c>
      <c r="T41" s="59">
        <f t="shared" si="1"/>
        <v>26</v>
      </c>
      <c r="U41" s="110">
        <f t="shared" si="1"/>
        <v>26</v>
      </c>
      <c r="V41" s="62">
        <f t="shared" si="1"/>
        <v>12</v>
      </c>
      <c r="W41" s="59">
        <f t="shared" si="1"/>
        <v>13</v>
      </c>
      <c r="X41" s="106">
        <f t="shared" si="1"/>
        <v>16</v>
      </c>
      <c r="Y41" s="59">
        <f t="shared" si="1"/>
        <v>14</v>
      </c>
      <c r="Z41" s="106">
        <f t="shared" si="1"/>
        <v>16</v>
      </c>
      <c r="AA41" s="59">
        <f t="shared" si="1"/>
        <v>17</v>
      </c>
      <c r="AB41" s="106">
        <f t="shared" si="1"/>
        <v>17</v>
      </c>
      <c r="AC41" s="59">
        <f t="shared" si="1"/>
        <v>17</v>
      </c>
      <c r="AD41" s="106">
        <f t="shared" si="1"/>
        <v>16</v>
      </c>
      <c r="AE41" s="59">
        <f t="shared" si="1"/>
        <v>15</v>
      </c>
      <c r="AF41" s="106">
        <f t="shared" si="1"/>
        <v>15</v>
      </c>
      <c r="AG41" s="59">
        <f t="shared" si="1"/>
        <v>14</v>
      </c>
      <c r="AH41" s="106">
        <f t="shared" si="1"/>
        <v>15</v>
      </c>
      <c r="AI41" s="59">
        <f t="shared" si="1"/>
        <v>15</v>
      </c>
      <c r="AJ41" s="106">
        <f t="shared" si="1"/>
        <v>14</v>
      </c>
      <c r="AK41" s="59">
        <f t="shared" si="1"/>
        <v>12</v>
      </c>
      <c r="AL41" s="106">
        <f t="shared" si="1"/>
        <v>14</v>
      </c>
      <c r="AM41" s="59">
        <f t="shared" si="1"/>
        <v>12</v>
      </c>
      <c r="AN41" s="110">
        <f t="shared" si="1"/>
        <v>13</v>
      </c>
      <c r="AO41" s="62">
        <f t="shared" si="1"/>
        <v>7</v>
      </c>
      <c r="AP41" s="59">
        <f t="shared" si="1"/>
        <v>7</v>
      </c>
      <c r="AQ41" s="106">
        <f t="shared" si="1"/>
        <v>7</v>
      </c>
      <c r="AR41" s="59">
        <f t="shared" si="1"/>
        <v>10</v>
      </c>
      <c r="AS41" s="106">
        <f t="shared" si="1"/>
        <v>10</v>
      </c>
      <c r="AT41" s="59">
        <f t="shared" si="1"/>
        <v>9</v>
      </c>
      <c r="AU41" s="106">
        <f t="shared" si="1"/>
        <v>12</v>
      </c>
      <c r="AV41" s="59">
        <f t="shared" si="1"/>
        <v>12</v>
      </c>
      <c r="AW41" s="106">
        <f t="shared" si="1"/>
        <v>13</v>
      </c>
      <c r="AX41" s="59">
        <f t="shared" si="1"/>
        <v>13</v>
      </c>
      <c r="AY41" s="106">
        <f t="shared" si="1"/>
        <v>13</v>
      </c>
      <c r="AZ41" s="59">
        <f t="shared" si="1"/>
        <v>12</v>
      </c>
      <c r="BA41" s="106">
        <f t="shared" si="1"/>
        <v>12</v>
      </c>
      <c r="BB41" s="59">
        <f t="shared" si="1"/>
        <v>11</v>
      </c>
      <c r="BC41" s="110">
        <f t="shared" si="1"/>
        <v>12</v>
      </c>
    </row>
    <row r="42" spans="1:55" x14ac:dyDescent="0.2">
      <c r="C42" s="58" t="s">
        <v>142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95"/>
      <c r="V42" s="58" t="s">
        <v>142</v>
      </c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104"/>
      <c r="AI42" s="69"/>
      <c r="AJ42" s="69"/>
      <c r="AK42" s="69"/>
      <c r="AL42" s="69"/>
      <c r="AM42" s="69"/>
      <c r="AN42" s="95"/>
      <c r="AO42" s="61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95"/>
    </row>
  </sheetData>
  <mergeCells count="13">
    <mergeCell ref="AO3:BC3"/>
    <mergeCell ref="A41:B41"/>
    <mergeCell ref="A10:A18"/>
    <mergeCell ref="A19:A21"/>
    <mergeCell ref="A22:A26"/>
    <mergeCell ref="A27:A35"/>
    <mergeCell ref="A36:A39"/>
    <mergeCell ref="A40:B40"/>
    <mergeCell ref="A5:A9"/>
    <mergeCell ref="A3:A4"/>
    <mergeCell ref="B3:B4"/>
    <mergeCell ref="C3:U3"/>
    <mergeCell ref="V3:AN3"/>
  </mergeCells>
  <phoneticPr fontId="2"/>
  <pageMargins left="0.31496062992125984" right="0.31496062992125984" top="0.35433070866141736" bottom="0.35433070866141736" header="0.31496062992125984" footer="0.31496062992125984"/>
  <pageSetup paperSize="9" scale="77" orientation="landscape" r:id="rId1"/>
  <colBreaks count="2" manualBreakCount="2">
    <brk id="21" max="1048575" man="1"/>
    <brk id="40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2db62f-cd94-4e66-8abe-ded17366e4a7" xsi:nil="true"/>
    <Hyperlink xmlns="be6be969-6e3e-423e-9fff-2e56bc130ec9">
      <Url xsi:nil="true"/>
      <Description xsi:nil="true"/>
    </Hyperlink>
    <lcf76f155ced4ddcb4097134ff3c332f xmlns="be6be969-6e3e-423e-9fff-2e56bc130ec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m k z n W h Z Q B P O k A A A A 9 g A A A B I A H A B D b 2 5 m a W c v U G F j a 2 F n Z S 5 4 b W w g o h g A K K A U A A A A A A A A A A A A A A A A A A A A A A A A A A A A h Y 8 x D o I w G I W v Q r r T Q t X E k L 9 l c D O S k J g Y 1 6 Z U q E I x t F j u 5 u C R v I I Y R d 0 c 3 / e + 4 b 3 7 9 Q b p 0 N T B R X V W t 4 a h G E c o U E a 2 h T Y l Q 7 0 7 h E u U c s i F P I l S B a N s b D L Y g q H K u X N C i P c e + x l u u 5 L Q K I r J P t t s Z a U a g T 6 y / i + H 2 l g n j F S I w + 4 1 h l M c z y m m i 3 E T k A l C p s 1 X o G P 3 b H 8 g r P r a 9 Z 3 i R x G u c y B T B P L + w B 9 Q S w M E F A A C A A g A m k z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M 5 1 o o i k e 4 D g A A A B E A A A A T A B w A R m 9 y b X V s Y X M v U 2 V j d G l v b j E u b S C i G A A o o B Q A A A A A A A A A A A A A A A A A A A A A A A A A A A A r T k 0 u y c z P U w i G 0 I b W A F B L A Q I t A B Q A A g A I A J p M 5 1 o W U A T z p A A A A P Y A A A A S A A A A A A A A A A A A A A A A A A A A A A B D b 2 5 m a W c v U G F j a 2 F n Z S 5 4 b W x Q S w E C L Q A U A A I A C A C a T O d a D 8 r p q 6 Q A A A D p A A A A E w A A A A A A A A A A A A A A A A D w A A A A W 0 N v b n R l b n R f V H l w Z X N d L n h t b F B L A Q I t A B Q A A g A I A J p M 5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t e E + G 8 t A A T 4 Z O H X / 5 8 E t w A A A A A A I A A A A A A B B m A A A A A Q A A I A A A A E X d B b T / x h m 6 e I / N A e V 3 I G r d S G T r X N s W o I / + + Y 7 X z n H q A A A A A A 6 A A A A A A g A A I A A A A A U m 3 O V n w O w H E p 8 T j z W w r 5 / 1 C f T T z L l Z S 6 X D Y W 8 w 2 m t A U A A A A L k l M Y h 8 9 i Z Q 9 c v l / + i P E g 4 V P 3 z 4 f r u y K 7 m E V v b 0 N 4 M z 9 E q 4 S r H S f 9 e 9 L T s u X 6 2 H 4 T X l 0 2 s B j M M 5 r n N B S 4 Q 8 I u a N D G 7 3 L + w G L + g k P l z b H s W 0 Q A A A A M u 0 p J 0 d 2 p 1 f V i p 8 R 3 f / B x w x s k v f 9 i m k M p 1 5 1 r j R N E s H 4 u 0 e C N 6 D G 8 H + S i I O m + k + 5 j h f d 2 H Z s c s X 7 u W h 0 j A L i o I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5643E2EEEBCC4B9F1F3DDA9A1AF274" ma:contentTypeVersion="20" ma:contentTypeDescription="新しいドキュメントを作成します。" ma:contentTypeScope="" ma:versionID="7d7c53bdc5fd31b45bd87cc0873728d5">
  <xsd:schema xmlns:xsd="http://www.w3.org/2001/XMLSchema" xmlns:xs="http://www.w3.org/2001/XMLSchema" xmlns:p="http://schemas.microsoft.com/office/2006/metadata/properties" xmlns:ns2="be6be969-6e3e-423e-9fff-2e56bc130ec9" xmlns:ns3="442db62f-cd94-4e66-8abe-ded17366e4a7" targetNamespace="http://schemas.microsoft.com/office/2006/metadata/properties" ma:root="true" ma:fieldsID="00f82017eda923f9ef00e215c62d470c" ns2:_="" ns3:_="">
    <xsd:import namespace="be6be969-6e3e-423e-9fff-2e56bc130ec9"/>
    <xsd:import namespace="442db62f-cd94-4e66-8abe-ded17366e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Hyperlink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be969-6e3e-423e-9fff-2e56bc130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Hyperlink" ma:index="12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a0643afa-2b78-4235-80b9-103461ba3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db62f-cd94-4e66-8abe-ded17366e4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bbe4459-e185-4955-bf76-7e5d0f7cc517}" ma:internalName="TaxCatchAll" ma:showField="CatchAllData" ma:web="442db62f-cd94-4e66-8abe-ded17366e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516CC-F2A3-4321-BC45-C9D130D5FF27}">
  <ds:schemaRefs>
    <ds:schemaRef ds:uri="http://schemas.microsoft.com/office/infopath/2007/PartnerControls"/>
    <ds:schemaRef ds:uri="442db62f-cd94-4e66-8abe-ded17366e4a7"/>
    <ds:schemaRef ds:uri="http://schemas.microsoft.com/office/2006/documentManagement/types"/>
    <ds:schemaRef ds:uri="be6be969-6e3e-423e-9fff-2e56bc130ec9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D28493-1654-4AD8-92BB-354EEBB48D4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A56073A-3204-442C-AF85-8D2C0ECBA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be969-6e3e-423e-9fff-2e56bc130ec9"/>
    <ds:schemaRef ds:uri="442db62f-cd94-4e66-8abe-ded17366e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B77384-A9A2-4674-9C0B-32EF6A5F2D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Int'l方面別 (EN)</vt:lpstr>
      <vt:lpstr>Dom方面別 (EN)</vt:lpstr>
      <vt:lpstr>'Int''l方面別 (EN)'!Print_Area</vt:lpstr>
      <vt:lpstr>'Dom方面別 (EN)'!Print_Titles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a31001</dc:creator>
  <cp:keywords/>
  <dc:description/>
  <cp:lastModifiedBy>若林 桃花(Momoka WAKABAYASHI)</cp:lastModifiedBy>
  <cp:revision/>
  <cp:lastPrinted>2025-12-02T07:36:11Z</cp:lastPrinted>
  <dcterms:created xsi:type="dcterms:W3CDTF">2012-01-16T01:41:36Z</dcterms:created>
  <dcterms:modified xsi:type="dcterms:W3CDTF">2025-12-02T08:02:11Z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0x0101006B5643E2EEEBCC4B9F1F3DDA9A1AF274</vt:lpwstr>
  </property>
  <property fmtid="{D5CDD505-2E9C-101B-9397-08002B2CF9AE}" pid="3" name="MediaServiceImageTags">
    <vt:lpwstr/>
  </property>
</Properties>
</file>