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p-kix-file\KANSAI-AIRPORTS\管理本部\コーポレート・コミュニケーションズ\2.広報チーム\13.ホームページ関連\会社サイト\■会社HP\数字で見る関空・伊丹・神戸（更新用）\2025更新用（2024年度）\ITAMI\"/>
    </mc:Choice>
  </mc:AlternateContent>
  <xr:revisionPtr revIDLastSave="0" documentId="13_ncr:1_{66F522D2-9EB2-496F-BC4B-9984B26A48B7}" xr6:coauthVersionLast="47" xr6:coauthVersionMax="47" xr10:uidLastSave="{00000000-0000-0000-0000-000000000000}"/>
  <bookViews>
    <workbookView xWindow="28680" yWindow="-120" windowWidth="29040" windowHeight="15840" xr2:uid="{FE3F1293-ED96-4E53-83BD-01D74FCE0571}"/>
  </bookViews>
  <sheets>
    <sheet name="数字で見る伊丹" sheetId="1" r:id="rId1"/>
  </sheets>
  <definedNames>
    <definedName name="_xlnm.Print_Area" localSheetId="0">数字で見る伊丹!$B$1:$IR$40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34" i="1" l="1"/>
  <c r="DS34" i="1"/>
  <c r="DR34" i="1"/>
  <c r="DN34" i="1"/>
  <c r="DM34" i="1"/>
  <c r="DL34" i="1"/>
  <c r="DK34" i="1"/>
  <c r="DJ34" i="1"/>
  <c r="DI34" i="1"/>
  <c r="DH34" i="1"/>
  <c r="DG34" i="1"/>
  <c r="DF34" i="1"/>
  <c r="CY34" i="1"/>
  <c r="CX34" i="1"/>
  <c r="CW34" i="1"/>
  <c r="CS34" i="1"/>
  <c r="CR34" i="1"/>
  <c r="CQ34" i="1"/>
  <c r="CP34" i="1"/>
  <c r="CO34" i="1"/>
  <c r="CN34" i="1"/>
  <c r="CM34" i="1"/>
  <c r="CL34" i="1"/>
  <c r="CK34" i="1"/>
  <c r="CD34" i="1"/>
  <c r="CC34" i="1"/>
  <c r="CB34" i="1"/>
  <c r="BX34" i="1"/>
  <c r="BW34" i="1"/>
  <c r="BV34" i="1"/>
  <c r="BU34" i="1"/>
  <c r="BT34" i="1"/>
  <c r="BS34" i="1"/>
  <c r="BR34" i="1"/>
  <c r="BQ34" i="1"/>
  <c r="BP34" i="1"/>
  <c r="BI34" i="1"/>
  <c r="BH34" i="1"/>
  <c r="BG34" i="1"/>
  <c r="BC34" i="1"/>
  <c r="BB34" i="1"/>
  <c r="BA34" i="1"/>
  <c r="AZ34" i="1"/>
  <c r="AY34" i="1"/>
  <c r="AX34" i="1"/>
  <c r="AW34" i="1"/>
  <c r="AV34" i="1"/>
  <c r="AU34" i="1"/>
  <c r="AN34" i="1"/>
  <c r="AM34" i="1"/>
  <c r="AL34" i="1"/>
  <c r="AH34" i="1"/>
  <c r="AG34" i="1"/>
  <c r="AF34" i="1"/>
  <c r="AE34" i="1"/>
  <c r="AD34" i="1"/>
  <c r="AC34" i="1"/>
  <c r="AB34" i="1"/>
  <c r="AA34" i="1"/>
  <c r="Z34" i="1"/>
  <c r="S34" i="1"/>
  <c r="R34" i="1"/>
  <c r="Q34" i="1"/>
  <c r="M34" i="1"/>
  <c r="L34" i="1"/>
  <c r="K34" i="1"/>
  <c r="J34" i="1"/>
  <c r="I34" i="1"/>
  <c r="H34" i="1"/>
  <c r="G34" i="1"/>
  <c r="F34" i="1"/>
  <c r="E34" i="1"/>
  <c r="DV33" i="1"/>
  <c r="DP33" i="1"/>
  <c r="DA33" i="1"/>
  <c r="CU33" i="1"/>
  <c r="CF33" i="1"/>
  <c r="BZ33" i="1"/>
  <c r="BK33" i="1"/>
  <c r="BE33" i="1"/>
  <c r="AP33" i="1"/>
  <c r="AJ33" i="1"/>
  <c r="U33" i="1"/>
  <c r="O33" i="1"/>
  <c r="DT32" i="1"/>
  <c r="DS32" i="1"/>
  <c r="DR32" i="1"/>
  <c r="DN32" i="1"/>
  <c r="DM32" i="1"/>
  <c r="DL32" i="1"/>
  <c r="DK32" i="1"/>
  <c r="DJ32" i="1"/>
  <c r="DI32" i="1"/>
  <c r="DH32" i="1"/>
  <c r="DG32" i="1"/>
  <c r="DF32" i="1"/>
  <c r="CY32" i="1"/>
  <c r="CX32" i="1"/>
  <c r="CW32" i="1"/>
  <c r="CS32" i="1"/>
  <c r="CR32" i="1"/>
  <c r="CQ32" i="1"/>
  <c r="CP32" i="1"/>
  <c r="CO32" i="1"/>
  <c r="CN32" i="1"/>
  <c r="CM32" i="1"/>
  <c r="CL32" i="1"/>
  <c r="CK32" i="1"/>
  <c r="CD32" i="1"/>
  <c r="CC32" i="1"/>
  <c r="CB32" i="1"/>
  <c r="BX32" i="1"/>
  <c r="BW32" i="1"/>
  <c r="BV32" i="1"/>
  <c r="BU32" i="1"/>
  <c r="BT32" i="1"/>
  <c r="BS32" i="1"/>
  <c r="BR32" i="1"/>
  <c r="BQ32" i="1"/>
  <c r="BP32" i="1"/>
  <c r="BI32" i="1"/>
  <c r="BH32" i="1"/>
  <c r="BG32" i="1"/>
  <c r="BC32" i="1"/>
  <c r="BB32" i="1"/>
  <c r="BA32" i="1"/>
  <c r="AZ32" i="1"/>
  <c r="AY32" i="1"/>
  <c r="AX32" i="1"/>
  <c r="AW32" i="1"/>
  <c r="AV32" i="1"/>
  <c r="AU32" i="1"/>
  <c r="AN32" i="1"/>
  <c r="AM32" i="1"/>
  <c r="AL32" i="1"/>
  <c r="AH32" i="1"/>
  <c r="AG32" i="1"/>
  <c r="AF32" i="1"/>
  <c r="AE32" i="1"/>
  <c r="AD32" i="1"/>
  <c r="AC32" i="1"/>
  <c r="AB32" i="1"/>
  <c r="AA32" i="1"/>
  <c r="Z32" i="1"/>
  <c r="S32" i="1"/>
  <c r="R32" i="1"/>
  <c r="Q32" i="1"/>
  <c r="M32" i="1"/>
  <c r="L32" i="1"/>
  <c r="K32" i="1"/>
  <c r="J32" i="1"/>
  <c r="I32" i="1"/>
  <c r="H32" i="1"/>
  <c r="G32" i="1"/>
  <c r="F32" i="1"/>
  <c r="E32" i="1"/>
  <c r="DV31" i="1"/>
  <c r="DP31" i="1"/>
  <c r="DA31" i="1"/>
  <c r="CU31" i="1"/>
  <c r="CF31" i="1"/>
  <c r="BZ31" i="1"/>
  <c r="BK31" i="1"/>
  <c r="BK29" i="1" s="1"/>
  <c r="BE31" i="1"/>
  <c r="AP31" i="1"/>
  <c r="AJ31" i="1"/>
  <c r="U31" i="1"/>
  <c r="O31" i="1"/>
  <c r="DT29" i="1"/>
  <c r="DS29" i="1"/>
  <c r="DR29" i="1"/>
  <c r="DP29" i="1"/>
  <c r="DN29" i="1"/>
  <c r="DM29" i="1"/>
  <c r="DL29" i="1"/>
  <c r="DK29" i="1"/>
  <c r="DJ29" i="1"/>
  <c r="DI29" i="1"/>
  <c r="DH29" i="1"/>
  <c r="DH30" i="1" s="1"/>
  <c r="DG29" i="1"/>
  <c r="DF29" i="1"/>
  <c r="DA29" i="1"/>
  <c r="CY29" i="1"/>
  <c r="CY30" i="1" s="1"/>
  <c r="CX29" i="1"/>
  <c r="CW29" i="1"/>
  <c r="CS29" i="1"/>
  <c r="CR29" i="1"/>
  <c r="CR30" i="1" s="1"/>
  <c r="CQ29" i="1"/>
  <c r="CP29" i="1"/>
  <c r="CO29" i="1"/>
  <c r="CN29" i="1"/>
  <c r="CN30" i="1" s="1"/>
  <c r="CM29" i="1"/>
  <c r="CL29" i="1"/>
  <c r="CK29" i="1"/>
  <c r="CF29" i="1"/>
  <c r="CD29" i="1"/>
  <c r="CC29" i="1"/>
  <c r="CB29" i="1"/>
  <c r="BZ29" i="1"/>
  <c r="BX29" i="1"/>
  <c r="BW29" i="1"/>
  <c r="BV29" i="1"/>
  <c r="BV30" i="1" s="1"/>
  <c r="BU29" i="1"/>
  <c r="BU30" i="1" s="1"/>
  <c r="BT29" i="1"/>
  <c r="BS29" i="1"/>
  <c r="BR29" i="1"/>
  <c r="BR30" i="1" s="1"/>
  <c r="BQ29" i="1"/>
  <c r="BQ30" i="1" s="1"/>
  <c r="BP29" i="1"/>
  <c r="BI29" i="1"/>
  <c r="BH29" i="1"/>
  <c r="BH30" i="1" s="1"/>
  <c r="BG29" i="1"/>
  <c r="BC29" i="1"/>
  <c r="BB29" i="1"/>
  <c r="BA29" i="1"/>
  <c r="AZ29" i="1"/>
  <c r="AY29" i="1"/>
  <c r="AX29" i="1"/>
  <c r="AW29" i="1"/>
  <c r="AV29" i="1"/>
  <c r="AU29" i="1"/>
  <c r="AN29" i="1"/>
  <c r="AM29" i="1"/>
  <c r="AL29" i="1"/>
  <c r="AJ29" i="1"/>
  <c r="AH29" i="1"/>
  <c r="AG29" i="1"/>
  <c r="AF29" i="1"/>
  <c r="AE29" i="1"/>
  <c r="AD29" i="1"/>
  <c r="AC29" i="1"/>
  <c r="AB29" i="1"/>
  <c r="AA29" i="1"/>
  <c r="Z29" i="1"/>
  <c r="U29" i="1"/>
  <c r="S29" i="1"/>
  <c r="R29" i="1"/>
  <c r="Q29" i="1"/>
  <c r="M29" i="1"/>
  <c r="L29" i="1"/>
  <c r="K29" i="1"/>
  <c r="J29" i="1"/>
  <c r="I29" i="1"/>
  <c r="I30" i="1" s="1"/>
  <c r="H29" i="1"/>
  <c r="G29" i="1"/>
  <c r="F29" i="1"/>
  <c r="E29" i="1"/>
  <c r="DT28" i="1"/>
  <c r="DS28" i="1"/>
  <c r="DR28" i="1"/>
  <c r="DN28" i="1"/>
  <c r="DM28" i="1"/>
  <c r="DL28" i="1"/>
  <c r="DK28" i="1"/>
  <c r="DJ28" i="1"/>
  <c r="DI28" i="1"/>
  <c r="DH28" i="1"/>
  <c r="DG28" i="1"/>
  <c r="DF28" i="1"/>
  <c r="CY28" i="1"/>
  <c r="CX28" i="1"/>
  <c r="CW28" i="1"/>
  <c r="CS28" i="1"/>
  <c r="CR28" i="1"/>
  <c r="CQ28" i="1"/>
  <c r="CP28" i="1"/>
  <c r="CO28" i="1"/>
  <c r="CN28" i="1"/>
  <c r="CM28" i="1"/>
  <c r="CL28" i="1"/>
  <c r="CK28" i="1"/>
  <c r="CD28" i="1"/>
  <c r="CC28" i="1"/>
  <c r="CB28" i="1"/>
  <c r="BX28" i="1"/>
  <c r="BW28" i="1"/>
  <c r="BV28" i="1"/>
  <c r="BU28" i="1"/>
  <c r="BT28" i="1"/>
  <c r="BS28" i="1"/>
  <c r="BR28" i="1"/>
  <c r="BQ28" i="1"/>
  <c r="BP28" i="1"/>
  <c r="BI28" i="1"/>
  <c r="BH28" i="1"/>
  <c r="BG28" i="1"/>
  <c r="BC28" i="1"/>
  <c r="BB28" i="1"/>
  <c r="BA28" i="1"/>
  <c r="AZ28" i="1"/>
  <c r="AY28" i="1"/>
  <c r="AX28" i="1"/>
  <c r="AW28" i="1"/>
  <c r="AV28" i="1"/>
  <c r="AU28" i="1"/>
  <c r="AN28" i="1"/>
  <c r="AM28" i="1"/>
  <c r="AL28" i="1"/>
  <c r="AH28" i="1"/>
  <c r="AG28" i="1"/>
  <c r="AF28" i="1"/>
  <c r="AE28" i="1"/>
  <c r="AD28" i="1"/>
  <c r="AC28" i="1"/>
  <c r="AB28" i="1"/>
  <c r="AA28" i="1"/>
  <c r="Z28" i="1"/>
  <c r="S28" i="1"/>
  <c r="R28" i="1"/>
  <c r="Q28" i="1"/>
  <c r="M28" i="1"/>
  <c r="L28" i="1"/>
  <c r="K28" i="1"/>
  <c r="J28" i="1"/>
  <c r="I28" i="1"/>
  <c r="H28" i="1"/>
  <c r="G28" i="1"/>
  <c r="F28" i="1"/>
  <c r="E28" i="1"/>
  <c r="DV27" i="1"/>
  <c r="DP27" i="1"/>
  <c r="DA27" i="1"/>
  <c r="CU27" i="1"/>
  <c r="CF27" i="1"/>
  <c r="BZ27" i="1"/>
  <c r="BK27" i="1"/>
  <c r="BE27" i="1"/>
  <c r="AP27" i="1"/>
  <c r="AJ27" i="1"/>
  <c r="U27" i="1"/>
  <c r="O27" i="1"/>
  <c r="O28" i="1" s="1"/>
  <c r="DT26" i="1"/>
  <c r="DS26" i="1"/>
  <c r="DR26" i="1"/>
  <c r="DN26" i="1"/>
  <c r="DM26" i="1"/>
  <c r="DL26" i="1"/>
  <c r="DK26" i="1"/>
  <c r="DJ26" i="1"/>
  <c r="DI26" i="1"/>
  <c r="DV25" i="1"/>
  <c r="DP25" i="1"/>
  <c r="DT24" i="1"/>
  <c r="DS24" i="1"/>
  <c r="DR24" i="1"/>
  <c r="DN24" i="1"/>
  <c r="DM24" i="1"/>
  <c r="DL24" i="1"/>
  <c r="DK24" i="1"/>
  <c r="DJ24" i="1"/>
  <c r="DI24" i="1"/>
  <c r="DV23" i="1"/>
  <c r="DP23" i="1"/>
  <c r="CY22" i="1"/>
  <c r="CX22" i="1"/>
  <c r="CW22" i="1"/>
  <c r="CS22" i="1"/>
  <c r="CR22" i="1"/>
  <c r="CQ22" i="1"/>
  <c r="CP22" i="1"/>
  <c r="CO22" i="1"/>
  <c r="CN22" i="1"/>
  <c r="CM22" i="1"/>
  <c r="CL22" i="1"/>
  <c r="CK22" i="1"/>
  <c r="CD22" i="1"/>
  <c r="CC22" i="1"/>
  <c r="CB22" i="1"/>
  <c r="BX22" i="1"/>
  <c r="BW22" i="1"/>
  <c r="BV22" i="1"/>
  <c r="BU22" i="1"/>
  <c r="BT22" i="1"/>
  <c r="BS22" i="1"/>
  <c r="BR22" i="1"/>
  <c r="BQ22" i="1"/>
  <c r="BP22" i="1"/>
  <c r="BI22" i="1"/>
  <c r="BH22" i="1"/>
  <c r="BG22" i="1"/>
  <c r="BC22" i="1"/>
  <c r="BB22" i="1"/>
  <c r="BA22" i="1"/>
  <c r="AZ22" i="1"/>
  <c r="AY22" i="1"/>
  <c r="AX22" i="1"/>
  <c r="AW22" i="1"/>
  <c r="AV22" i="1"/>
  <c r="AU22" i="1"/>
  <c r="AN22" i="1"/>
  <c r="AM22" i="1"/>
  <c r="AL22" i="1"/>
  <c r="AH22" i="1"/>
  <c r="AG22" i="1"/>
  <c r="AF22" i="1"/>
  <c r="AE22" i="1"/>
  <c r="AD22" i="1"/>
  <c r="AC22" i="1"/>
  <c r="AB22" i="1"/>
  <c r="AA22" i="1"/>
  <c r="Z22" i="1"/>
  <c r="S22" i="1"/>
  <c r="R22" i="1"/>
  <c r="Q22" i="1"/>
  <c r="O22" i="1"/>
  <c r="M22" i="1"/>
  <c r="L22" i="1"/>
  <c r="K22" i="1"/>
  <c r="J22" i="1"/>
  <c r="I22" i="1"/>
  <c r="H22" i="1"/>
  <c r="G22" i="1"/>
  <c r="F22" i="1"/>
  <c r="E22" i="1"/>
  <c r="DT21" i="1"/>
  <c r="DS21" i="1"/>
  <c r="DR21" i="1"/>
  <c r="DN21" i="1"/>
  <c r="DM21" i="1"/>
  <c r="DL21" i="1"/>
  <c r="DK21" i="1"/>
  <c r="DJ21" i="1"/>
  <c r="DI21" i="1"/>
  <c r="DH21" i="1"/>
  <c r="DH22" i="1" s="1"/>
  <c r="DG21" i="1"/>
  <c r="DG22" i="1" s="1"/>
  <c r="DF21" i="1"/>
  <c r="DF22" i="1" s="1"/>
  <c r="DA21" i="1"/>
  <c r="CU21" i="1"/>
  <c r="CF21" i="1"/>
  <c r="BZ21" i="1"/>
  <c r="BK21" i="1"/>
  <c r="BE21" i="1"/>
  <c r="AP21" i="1"/>
  <c r="AJ21" i="1"/>
  <c r="U21" i="1"/>
  <c r="O21" i="1"/>
  <c r="EO16" i="1"/>
  <c r="EN16" i="1"/>
  <c r="EM16" i="1"/>
  <c r="EI16" i="1"/>
  <c r="EH16" i="1"/>
  <c r="EG16" i="1"/>
  <c r="EF16" i="1"/>
  <c r="EE16" i="1"/>
  <c r="ED16" i="1"/>
  <c r="EC16" i="1"/>
  <c r="EB16" i="1"/>
  <c r="EA16" i="1"/>
  <c r="DT16" i="1"/>
  <c r="DS16" i="1"/>
  <c r="DR16" i="1"/>
  <c r="DN16" i="1"/>
  <c r="DM16" i="1"/>
  <c r="DL16" i="1"/>
  <c r="DK16" i="1"/>
  <c r="DJ16" i="1"/>
  <c r="DI16" i="1"/>
  <c r="DH16" i="1"/>
  <c r="DG16" i="1"/>
  <c r="DF16" i="1"/>
  <c r="CY16" i="1"/>
  <c r="CX16" i="1"/>
  <c r="CW16" i="1"/>
  <c r="CS16" i="1"/>
  <c r="CR16" i="1"/>
  <c r="CQ16" i="1"/>
  <c r="CP16" i="1"/>
  <c r="CO16" i="1"/>
  <c r="CN16" i="1"/>
  <c r="CM16" i="1"/>
  <c r="CL16" i="1"/>
  <c r="CK16" i="1"/>
  <c r="CD16" i="1"/>
  <c r="CC16" i="1"/>
  <c r="CB16" i="1"/>
  <c r="BX16" i="1"/>
  <c r="BW16" i="1"/>
  <c r="BV16" i="1"/>
  <c r="BU16" i="1"/>
  <c r="BT16" i="1"/>
  <c r="BS16" i="1"/>
  <c r="BR16" i="1"/>
  <c r="BQ16" i="1"/>
  <c r="BP16" i="1"/>
  <c r="BI16" i="1"/>
  <c r="BH16" i="1"/>
  <c r="BG16" i="1"/>
  <c r="BC16" i="1"/>
  <c r="BB16" i="1"/>
  <c r="BA16" i="1"/>
  <c r="AZ16" i="1"/>
  <c r="AY16" i="1"/>
  <c r="AX16" i="1"/>
  <c r="AW16" i="1"/>
  <c r="AV16" i="1"/>
  <c r="AU16" i="1"/>
  <c r="AN16" i="1"/>
  <c r="AM16" i="1"/>
  <c r="AL16" i="1"/>
  <c r="AH16" i="1"/>
  <c r="AG16" i="1"/>
  <c r="AF16" i="1"/>
  <c r="AE16" i="1"/>
  <c r="AD16" i="1"/>
  <c r="AC16" i="1"/>
  <c r="AB16" i="1"/>
  <c r="AA16" i="1"/>
  <c r="Z16" i="1"/>
  <c r="EQ15" i="1"/>
  <c r="EQ16" i="1" s="1"/>
  <c r="EK15" i="1"/>
  <c r="DV15" i="1"/>
  <c r="DP15" i="1"/>
  <c r="DP34" i="1" s="1"/>
  <c r="DA15" i="1"/>
  <c r="DA16" i="1" s="1"/>
  <c r="CU15" i="1"/>
  <c r="CF15" i="1"/>
  <c r="BZ15" i="1"/>
  <c r="BZ34" i="1" s="1"/>
  <c r="BK15" i="1"/>
  <c r="BK16" i="1" s="1"/>
  <c r="BE15" i="1"/>
  <c r="AP15" i="1"/>
  <c r="AJ15" i="1"/>
  <c r="AJ34" i="1" s="1"/>
  <c r="U15" i="1"/>
  <c r="EO14" i="1"/>
  <c r="EN14" i="1"/>
  <c r="EM14" i="1"/>
  <c r="EK14" i="1"/>
  <c r="EI14" i="1"/>
  <c r="EH14" i="1"/>
  <c r="EG14" i="1"/>
  <c r="EF14" i="1"/>
  <c r="EE14" i="1"/>
  <c r="ED14" i="1"/>
  <c r="EC14" i="1"/>
  <c r="EB14" i="1"/>
  <c r="EA14" i="1"/>
  <c r="DT14" i="1"/>
  <c r="DS14" i="1"/>
  <c r="DR14" i="1"/>
  <c r="DN14" i="1"/>
  <c r="DM14" i="1"/>
  <c r="DL14" i="1"/>
  <c r="DK14" i="1"/>
  <c r="DJ14" i="1"/>
  <c r="DI14" i="1"/>
  <c r="DH14" i="1"/>
  <c r="DG14" i="1"/>
  <c r="DF14" i="1"/>
  <c r="CY14" i="1"/>
  <c r="CX14" i="1"/>
  <c r="CW14" i="1"/>
  <c r="CS14" i="1"/>
  <c r="CR14" i="1"/>
  <c r="CQ14" i="1"/>
  <c r="CP14" i="1"/>
  <c r="CO14" i="1"/>
  <c r="CN14" i="1"/>
  <c r="CM14" i="1"/>
  <c r="CL14" i="1"/>
  <c r="CK14" i="1"/>
  <c r="CD14" i="1"/>
  <c r="CC14" i="1"/>
  <c r="CB14" i="1"/>
  <c r="BX14" i="1"/>
  <c r="BW14" i="1"/>
  <c r="BV14" i="1"/>
  <c r="BU14" i="1"/>
  <c r="BT14" i="1"/>
  <c r="BS14" i="1"/>
  <c r="BR14" i="1"/>
  <c r="BQ14" i="1"/>
  <c r="BP14" i="1"/>
  <c r="BI14" i="1"/>
  <c r="BH14" i="1"/>
  <c r="BG14" i="1"/>
  <c r="BC14" i="1"/>
  <c r="BB14" i="1"/>
  <c r="BA14" i="1"/>
  <c r="AZ14" i="1"/>
  <c r="AY14" i="1"/>
  <c r="AX14" i="1"/>
  <c r="AW14" i="1"/>
  <c r="AV14" i="1"/>
  <c r="AU14" i="1"/>
  <c r="AN14" i="1"/>
  <c r="AM14" i="1"/>
  <c r="AL14" i="1"/>
  <c r="AH14" i="1"/>
  <c r="AG14" i="1"/>
  <c r="AF14" i="1"/>
  <c r="AE14" i="1"/>
  <c r="AD14" i="1"/>
  <c r="AC14" i="1"/>
  <c r="AB14" i="1"/>
  <c r="AA14" i="1"/>
  <c r="Z14" i="1"/>
  <c r="EQ13" i="1"/>
  <c r="EK13" i="1"/>
  <c r="DV13" i="1"/>
  <c r="DV14" i="1" s="1"/>
  <c r="DP13" i="1"/>
  <c r="DP32" i="1" s="1"/>
  <c r="DA13" i="1"/>
  <c r="CU13" i="1"/>
  <c r="CU14" i="1" s="1"/>
  <c r="CF13" i="1"/>
  <c r="CF14" i="1" s="1"/>
  <c r="BZ13" i="1"/>
  <c r="BZ32" i="1" s="1"/>
  <c r="BK13" i="1"/>
  <c r="BE13" i="1"/>
  <c r="BE14" i="1" s="1"/>
  <c r="AP13" i="1"/>
  <c r="AP14" i="1" s="1"/>
  <c r="AJ13" i="1"/>
  <c r="AJ32" i="1" s="1"/>
  <c r="U13" i="1"/>
  <c r="EO11" i="1"/>
  <c r="EO12" i="1" s="1"/>
  <c r="EN11" i="1"/>
  <c r="EM11" i="1"/>
  <c r="EI11" i="1"/>
  <c r="EI12" i="1" s="1"/>
  <c r="EH11" i="1"/>
  <c r="EG11" i="1"/>
  <c r="EF11" i="1"/>
  <c r="EF12" i="1" s="1"/>
  <c r="EE11" i="1"/>
  <c r="EE12" i="1" s="1"/>
  <c r="ED11" i="1"/>
  <c r="EC11" i="1"/>
  <c r="EB11" i="1"/>
  <c r="EB12" i="1" s="1"/>
  <c r="EA11" i="1"/>
  <c r="EA12" i="1" s="1"/>
  <c r="DT11" i="1"/>
  <c r="DS11" i="1"/>
  <c r="DS12" i="1" s="1"/>
  <c r="DR11" i="1"/>
  <c r="DR12" i="1" s="1"/>
  <c r="DN11" i="1"/>
  <c r="DM11" i="1"/>
  <c r="DL11" i="1"/>
  <c r="DL12" i="1" s="1"/>
  <c r="DK11" i="1"/>
  <c r="DK12" i="1" s="1"/>
  <c r="DJ11" i="1"/>
  <c r="DI11" i="1"/>
  <c r="DH11" i="1"/>
  <c r="DH12" i="1" s="1"/>
  <c r="DG11" i="1"/>
  <c r="DG12" i="1" s="1"/>
  <c r="DF11" i="1"/>
  <c r="CY11" i="1"/>
  <c r="CY12" i="1" s="1"/>
  <c r="CX11" i="1"/>
  <c r="CX12" i="1" s="1"/>
  <c r="CW11" i="1"/>
  <c r="CW12" i="1" s="1"/>
  <c r="CS11" i="1"/>
  <c r="CS12" i="1" s="1"/>
  <c r="CR11" i="1"/>
  <c r="CR12" i="1" s="1"/>
  <c r="CQ11" i="1"/>
  <c r="CQ12" i="1" s="1"/>
  <c r="CP11" i="1"/>
  <c r="CO11" i="1"/>
  <c r="CO12" i="1" s="1"/>
  <c r="CN11" i="1"/>
  <c r="CN12" i="1" s="1"/>
  <c r="CM11" i="1"/>
  <c r="CM12" i="1" s="1"/>
  <c r="CL11" i="1"/>
  <c r="CK11" i="1"/>
  <c r="CK12" i="1" s="1"/>
  <c r="CD11" i="1"/>
  <c r="CD12" i="1" s="1"/>
  <c r="CC11" i="1"/>
  <c r="CB11" i="1"/>
  <c r="CB12" i="1" s="1"/>
  <c r="BX11" i="1"/>
  <c r="BX12" i="1" s="1"/>
  <c r="BW11" i="1"/>
  <c r="BV11" i="1"/>
  <c r="BU11" i="1"/>
  <c r="BU12" i="1" s="1"/>
  <c r="BT11" i="1"/>
  <c r="BT12" i="1" s="1"/>
  <c r="BS11" i="1"/>
  <c r="BR11" i="1"/>
  <c r="BQ11" i="1"/>
  <c r="BQ12" i="1" s="1"/>
  <c r="BP11" i="1"/>
  <c r="BP12" i="1" s="1"/>
  <c r="BI11" i="1"/>
  <c r="BH11" i="1"/>
  <c r="BG11" i="1"/>
  <c r="BG12" i="1" s="1"/>
  <c r="BC11" i="1"/>
  <c r="BC12" i="1" s="1"/>
  <c r="BB11" i="1"/>
  <c r="BB12" i="1" s="1"/>
  <c r="BA11" i="1"/>
  <c r="BA12" i="1" s="1"/>
  <c r="AZ11" i="1"/>
  <c r="AZ12" i="1" s="1"/>
  <c r="AY11" i="1"/>
  <c r="AY12" i="1" s="1"/>
  <c r="AX11" i="1"/>
  <c r="AX12" i="1" s="1"/>
  <c r="AW11" i="1"/>
  <c r="AW12" i="1" s="1"/>
  <c r="AV11" i="1"/>
  <c r="AV12" i="1" s="1"/>
  <c r="AU11" i="1"/>
  <c r="AU12" i="1" s="1"/>
  <c r="AP11" i="1"/>
  <c r="AP12" i="1" s="1"/>
  <c r="AN11" i="1"/>
  <c r="AN12" i="1" s="1"/>
  <c r="AM11" i="1"/>
  <c r="AM12" i="1" s="1"/>
  <c r="AL11" i="1"/>
  <c r="AL12" i="1" s="1"/>
  <c r="AH11" i="1"/>
  <c r="AH12" i="1" s="1"/>
  <c r="AG11" i="1"/>
  <c r="AG12" i="1" s="1"/>
  <c r="AF11" i="1"/>
  <c r="AF12" i="1" s="1"/>
  <c r="AE11" i="1"/>
  <c r="AD11" i="1"/>
  <c r="AD12" i="1" s="1"/>
  <c r="AC11" i="1"/>
  <c r="AC12" i="1" s="1"/>
  <c r="AB11" i="1"/>
  <c r="AB12" i="1" s="1"/>
  <c r="AA11" i="1"/>
  <c r="Z11" i="1"/>
  <c r="Z12" i="1" s="1"/>
  <c r="S11" i="1"/>
  <c r="R11" i="1"/>
  <c r="Q11" i="1"/>
  <c r="O11" i="1"/>
  <c r="M11" i="1"/>
  <c r="L11" i="1"/>
  <c r="K11" i="1"/>
  <c r="J11" i="1"/>
  <c r="I11" i="1"/>
  <c r="H11" i="1"/>
  <c r="G11" i="1"/>
  <c r="F11" i="1"/>
  <c r="E11" i="1"/>
  <c r="EO10" i="1"/>
  <c r="EN10" i="1"/>
  <c r="EM10" i="1"/>
  <c r="EI10" i="1"/>
  <c r="EH10" i="1"/>
  <c r="EG10" i="1"/>
  <c r="EF10" i="1"/>
  <c r="EE10" i="1"/>
  <c r="ED10" i="1"/>
  <c r="EC10" i="1"/>
  <c r="EB10" i="1"/>
  <c r="EA10" i="1"/>
  <c r="DT10" i="1"/>
  <c r="DS10" i="1"/>
  <c r="DR10" i="1"/>
  <c r="DN10" i="1"/>
  <c r="DM10" i="1"/>
  <c r="DL10" i="1"/>
  <c r="DK10" i="1"/>
  <c r="DJ10" i="1"/>
  <c r="DI10" i="1"/>
  <c r="DH10" i="1"/>
  <c r="DG10" i="1"/>
  <c r="DF10" i="1"/>
  <c r="CY10" i="1"/>
  <c r="CX10" i="1"/>
  <c r="CW10" i="1"/>
  <c r="CS10" i="1"/>
  <c r="CR10" i="1"/>
  <c r="CQ10" i="1"/>
  <c r="CP10" i="1"/>
  <c r="CO10" i="1"/>
  <c r="CN10" i="1"/>
  <c r="CM10" i="1"/>
  <c r="CL10" i="1"/>
  <c r="CK10" i="1"/>
  <c r="CD10" i="1"/>
  <c r="CC10" i="1"/>
  <c r="CB10" i="1"/>
  <c r="BX10" i="1"/>
  <c r="BW10" i="1"/>
  <c r="BV10" i="1"/>
  <c r="BU10" i="1"/>
  <c r="BT10" i="1"/>
  <c r="BS10" i="1"/>
  <c r="BR10" i="1"/>
  <c r="BQ10" i="1"/>
  <c r="BP10" i="1"/>
  <c r="BI10" i="1"/>
  <c r="BH10" i="1"/>
  <c r="BG10" i="1"/>
  <c r="BC10" i="1"/>
  <c r="BB10" i="1"/>
  <c r="BA10" i="1"/>
  <c r="AZ10" i="1"/>
  <c r="AY10" i="1"/>
  <c r="AX10" i="1"/>
  <c r="AW10" i="1"/>
  <c r="AV10" i="1"/>
  <c r="AU10" i="1"/>
  <c r="AN10" i="1"/>
  <c r="AM10" i="1"/>
  <c r="AL10" i="1"/>
  <c r="AH10" i="1"/>
  <c r="AG10" i="1"/>
  <c r="AF10" i="1"/>
  <c r="AE10" i="1"/>
  <c r="AD10" i="1"/>
  <c r="AC10" i="1"/>
  <c r="AB10" i="1"/>
  <c r="AA10" i="1"/>
  <c r="Z10" i="1"/>
  <c r="EQ9" i="1"/>
  <c r="EQ10" i="1" s="1"/>
  <c r="EK9" i="1"/>
  <c r="EK10" i="1" s="1"/>
  <c r="DV9" i="1"/>
  <c r="DP9" i="1"/>
  <c r="DA9" i="1"/>
  <c r="DA10" i="1" s="1"/>
  <c r="CU9" i="1"/>
  <c r="CU10" i="1" s="1"/>
  <c r="CF9" i="1"/>
  <c r="BZ9" i="1"/>
  <c r="BK9" i="1"/>
  <c r="BK10" i="1" s="1"/>
  <c r="BE9" i="1"/>
  <c r="BE10" i="1" s="1"/>
  <c r="AP9" i="1"/>
  <c r="AJ9" i="1"/>
  <c r="U9" i="1"/>
  <c r="EO8" i="1"/>
  <c r="EN8" i="1"/>
  <c r="EM8" i="1"/>
  <c r="EI8" i="1"/>
  <c r="EH8" i="1"/>
  <c r="EG8" i="1"/>
  <c r="EF8" i="1"/>
  <c r="EE8" i="1"/>
  <c r="ED8" i="1"/>
  <c r="EC8" i="1"/>
  <c r="EB8" i="1"/>
  <c r="EA8" i="1"/>
  <c r="EQ7" i="1"/>
  <c r="EQ8" i="1" s="1"/>
  <c r="EK7" i="1"/>
  <c r="EO6" i="1"/>
  <c r="EN6" i="1"/>
  <c r="EM6" i="1"/>
  <c r="EI6" i="1"/>
  <c r="EH6" i="1"/>
  <c r="EG6" i="1"/>
  <c r="EF6" i="1"/>
  <c r="EE6" i="1"/>
  <c r="ED6" i="1"/>
  <c r="EC6" i="1"/>
  <c r="EB6" i="1"/>
  <c r="EA6" i="1"/>
  <c r="EQ5" i="1"/>
  <c r="EQ6" i="1" s="1"/>
  <c r="EK5" i="1"/>
  <c r="EK6" i="1" s="1"/>
  <c r="DT4" i="1"/>
  <c r="DH4" i="1"/>
  <c r="DG4" i="1"/>
  <c r="DF4" i="1"/>
  <c r="DA4" i="1"/>
  <c r="CY4" i="1"/>
  <c r="CX4" i="1"/>
  <c r="CW4" i="1"/>
  <c r="CS4" i="1"/>
  <c r="CR4" i="1"/>
  <c r="CQ4" i="1"/>
  <c r="CP4" i="1"/>
  <c r="CO4" i="1"/>
  <c r="CN4" i="1"/>
  <c r="CM4" i="1"/>
  <c r="CL4" i="1"/>
  <c r="CK4" i="1"/>
  <c r="CD4" i="1"/>
  <c r="CC4" i="1"/>
  <c r="CB4" i="1"/>
  <c r="BX4" i="1"/>
  <c r="BW4" i="1"/>
  <c r="BV4" i="1"/>
  <c r="BU4" i="1"/>
  <c r="BT4" i="1"/>
  <c r="BS4" i="1"/>
  <c r="BR4" i="1"/>
  <c r="BQ4" i="1"/>
  <c r="BP4" i="1"/>
  <c r="BI4" i="1"/>
  <c r="BH4" i="1"/>
  <c r="BG4" i="1"/>
  <c r="BC4" i="1"/>
  <c r="BB4" i="1"/>
  <c r="BA4" i="1"/>
  <c r="AZ4" i="1"/>
  <c r="AY4" i="1"/>
  <c r="AX4" i="1"/>
  <c r="AW4" i="1"/>
  <c r="AV4" i="1"/>
  <c r="AU4" i="1"/>
  <c r="AN4" i="1"/>
  <c r="AM4" i="1"/>
  <c r="AL4" i="1"/>
  <c r="AH4" i="1"/>
  <c r="AG4" i="1"/>
  <c r="AF4" i="1"/>
  <c r="AE4" i="1"/>
  <c r="AD4" i="1"/>
  <c r="AC4" i="1"/>
  <c r="AB4" i="1"/>
  <c r="AA4" i="1"/>
  <c r="Z4" i="1"/>
  <c r="EO3" i="1"/>
  <c r="EO4" i="1" s="1"/>
  <c r="EN3" i="1"/>
  <c r="EM3" i="1"/>
  <c r="EM4" i="1" s="1"/>
  <c r="EI3" i="1"/>
  <c r="EH3" i="1"/>
  <c r="EH4" i="1" s="1"/>
  <c r="EG3" i="1"/>
  <c r="EF3" i="1"/>
  <c r="EE3" i="1"/>
  <c r="ED3" i="1"/>
  <c r="ED4" i="1" s="1"/>
  <c r="EC3" i="1"/>
  <c r="EB3" i="1"/>
  <c r="EA3" i="1"/>
  <c r="DT3" i="1"/>
  <c r="DS3" i="1"/>
  <c r="DS4" i="1" s="1"/>
  <c r="DR3" i="1"/>
  <c r="DN3" i="1"/>
  <c r="DM3" i="1"/>
  <c r="DM4" i="1" s="1"/>
  <c r="DL3" i="1"/>
  <c r="DL4" i="1" s="1"/>
  <c r="DK3" i="1"/>
  <c r="DK4" i="1" s="1"/>
  <c r="DJ3" i="1"/>
  <c r="DJ4" i="1" s="1"/>
  <c r="DI3" i="1"/>
  <c r="DA3" i="1"/>
  <c r="CU3" i="1"/>
  <c r="CU22" i="1" s="1"/>
  <c r="CF3" i="1"/>
  <c r="CF4" i="1" s="1"/>
  <c r="BZ3" i="1"/>
  <c r="BK3" i="1"/>
  <c r="BK4" i="1" s="1"/>
  <c r="BE3" i="1"/>
  <c r="BE22" i="1" s="1"/>
  <c r="AP3" i="1"/>
  <c r="AP4" i="1" s="1"/>
  <c r="AJ3" i="1"/>
  <c r="U3" i="1"/>
  <c r="F30" i="1" l="1"/>
  <c r="AX30" i="1"/>
  <c r="BB30" i="1"/>
  <c r="BI30" i="1"/>
  <c r="BZ11" i="1"/>
  <c r="CF11" i="1"/>
  <c r="CF12" i="1" s="1"/>
  <c r="DT12" i="1"/>
  <c r="EN12" i="1"/>
  <c r="G30" i="1"/>
  <c r="K30" i="1"/>
  <c r="AA30" i="1"/>
  <c r="AE30" i="1"/>
  <c r="BC30" i="1"/>
  <c r="CU4" i="1"/>
  <c r="BZ30" i="1"/>
  <c r="J30" i="1"/>
  <c r="DN22" i="1"/>
  <c r="EA4" i="1"/>
  <c r="EE4" i="1"/>
  <c r="EI4" i="1"/>
  <c r="AP10" i="1"/>
  <c r="CF10" i="1"/>
  <c r="DV10" i="1"/>
  <c r="AJ10" i="1"/>
  <c r="BH12" i="1"/>
  <c r="DF12" i="1"/>
  <c r="DJ12" i="1"/>
  <c r="DN12" i="1"/>
  <c r="DV11" i="1"/>
  <c r="DV12" i="1" s="1"/>
  <c r="ED12" i="1"/>
  <c r="EH12" i="1"/>
  <c r="U11" i="1"/>
  <c r="BK11" i="1"/>
  <c r="BK30" i="1" s="1"/>
  <c r="DA11" i="1"/>
  <c r="DA12" i="1" s="1"/>
  <c r="EQ11" i="1"/>
  <c r="AP16" i="1"/>
  <c r="CF16" i="1"/>
  <c r="DV16" i="1"/>
  <c r="AF30" i="1"/>
  <c r="AP32" i="1"/>
  <c r="CF32" i="1"/>
  <c r="DV32" i="1"/>
  <c r="AP34" i="1"/>
  <c r="CF34" i="1"/>
  <c r="DV34" i="1"/>
  <c r="CB30" i="1"/>
  <c r="CK30" i="1"/>
  <c r="CO30" i="1"/>
  <c r="CS30" i="1"/>
  <c r="DI30" i="1"/>
  <c r="DM30" i="1"/>
  <c r="DS30" i="1"/>
  <c r="DI12" i="1"/>
  <c r="R30" i="1"/>
  <c r="AP29" i="1"/>
  <c r="AP30" i="1" s="1"/>
  <c r="EC4" i="1"/>
  <c r="EG4" i="1"/>
  <c r="BE4" i="1"/>
  <c r="BR12" i="1"/>
  <c r="BV12" i="1"/>
  <c r="EC12" i="1"/>
  <c r="EG12" i="1"/>
  <c r="DT22" i="1"/>
  <c r="H30" i="1"/>
  <c r="L30" i="1"/>
  <c r="S30" i="1"/>
  <c r="AB30" i="1"/>
  <c r="AL30" i="1"/>
  <c r="AU30" i="1"/>
  <c r="AY30" i="1"/>
  <c r="BS30" i="1"/>
  <c r="BW30" i="1"/>
  <c r="CC30" i="1"/>
  <c r="CL30" i="1"/>
  <c r="CP30" i="1"/>
  <c r="U34" i="1"/>
  <c r="BK34" i="1"/>
  <c r="DA34" i="1"/>
  <c r="DN4" i="1"/>
  <c r="DL30" i="1"/>
  <c r="DR30" i="1"/>
  <c r="EQ3" i="1"/>
  <c r="EF4" i="1"/>
  <c r="EK3" i="1"/>
  <c r="DM12" i="1"/>
  <c r="EM12" i="1"/>
  <c r="AJ4" i="1"/>
  <c r="BZ4" i="1"/>
  <c r="DV3" i="1"/>
  <c r="DV4" i="1" s="1"/>
  <c r="EN4" i="1"/>
  <c r="EK8" i="1"/>
  <c r="AJ28" i="1"/>
  <c r="BZ28" i="1"/>
  <c r="DP28" i="1"/>
  <c r="AA12" i="1"/>
  <c r="AE12" i="1"/>
  <c r="AJ11" i="1"/>
  <c r="AJ30" i="1" s="1"/>
  <c r="BI12" i="1"/>
  <c r="BS12" i="1"/>
  <c r="BW12" i="1"/>
  <c r="CC12" i="1"/>
  <c r="CL12" i="1"/>
  <c r="CP12" i="1"/>
  <c r="DP11" i="1"/>
  <c r="DP30" i="1" s="1"/>
  <c r="E30" i="1"/>
  <c r="M30" i="1"/>
  <c r="AC30" i="1"/>
  <c r="AG30" i="1"/>
  <c r="AM30" i="1"/>
  <c r="AV30" i="1"/>
  <c r="AZ30" i="1"/>
  <c r="CX30" i="1"/>
  <c r="DG30" i="1"/>
  <c r="DK30" i="1"/>
  <c r="DV29" i="1"/>
  <c r="DV30" i="1" s="1"/>
  <c r="DP21" i="1"/>
  <c r="AP22" i="1"/>
  <c r="CF22" i="1"/>
  <c r="DK22" i="1"/>
  <c r="DR22" i="1"/>
  <c r="O32" i="1"/>
  <c r="O29" i="1"/>
  <c r="O30" i="1" s="1"/>
  <c r="BE32" i="1"/>
  <c r="BE29" i="1"/>
  <c r="CU32" i="1"/>
  <c r="CU29" i="1"/>
  <c r="DP12" i="1" s="1"/>
  <c r="AJ16" i="1"/>
  <c r="O34" i="1"/>
  <c r="BZ16" i="1"/>
  <c r="BE34" i="1"/>
  <c r="DP16" i="1"/>
  <c r="CU34" i="1"/>
  <c r="DL22" i="1"/>
  <c r="DS22" i="1"/>
  <c r="DJ22" i="1"/>
  <c r="AP28" i="1"/>
  <c r="CF28" i="1"/>
  <c r="DV28" i="1"/>
  <c r="CW30" i="1"/>
  <c r="DF30" i="1"/>
  <c r="DJ30" i="1"/>
  <c r="DN30" i="1"/>
  <c r="DT30" i="1"/>
  <c r="U32" i="1"/>
  <c r="BK32" i="1"/>
  <c r="DA32" i="1"/>
  <c r="DI4" i="1"/>
  <c r="DA14" i="1"/>
  <c r="DR4" i="1"/>
  <c r="EB4" i="1"/>
  <c r="U22" i="1"/>
  <c r="BK22" i="1"/>
  <c r="DA22" i="1"/>
  <c r="DI22" i="1"/>
  <c r="DM22" i="1"/>
  <c r="BZ10" i="1"/>
  <c r="BE28" i="1"/>
  <c r="DP10" i="1"/>
  <c r="CU28" i="1"/>
  <c r="U30" i="1"/>
  <c r="BG30" i="1"/>
  <c r="BP30" i="1"/>
  <c r="BT30" i="1"/>
  <c r="BX30" i="1"/>
  <c r="CD30" i="1"/>
  <c r="CM30" i="1"/>
  <c r="CQ30" i="1"/>
  <c r="DP3" i="1"/>
  <c r="DP4" i="1" s="1"/>
  <c r="AJ12" i="1"/>
  <c r="BK14" i="1"/>
  <c r="EQ14" i="1"/>
  <c r="BE11" i="1"/>
  <c r="BE12" i="1" s="1"/>
  <c r="BE16" i="1"/>
  <c r="CU11" i="1"/>
  <c r="CU12" i="1" s="1"/>
  <c r="CU16" i="1"/>
  <c r="EK11" i="1"/>
  <c r="EK12" i="1" s="1"/>
  <c r="EK16" i="1"/>
  <c r="AJ22" i="1"/>
  <c r="BZ22" i="1"/>
  <c r="DV21" i="1"/>
  <c r="DV22" i="1" s="1"/>
  <c r="U28" i="1"/>
  <c r="BK28" i="1"/>
  <c r="DA28" i="1"/>
  <c r="Q30" i="1"/>
  <c r="Z30" i="1"/>
  <c r="AD30" i="1"/>
  <c r="AH30" i="1"/>
  <c r="AN30" i="1"/>
  <c r="AW30" i="1"/>
  <c r="BA30" i="1"/>
  <c r="AJ14" i="1"/>
  <c r="BZ14" i="1"/>
  <c r="DP14" i="1"/>
  <c r="DA30" i="1" l="1"/>
  <c r="CF30" i="1"/>
  <c r="EQ12" i="1"/>
  <c r="BK12" i="1"/>
  <c r="BE30" i="1"/>
  <c r="DP22" i="1"/>
  <c r="CU30" i="1"/>
  <c r="EK4" i="1"/>
  <c r="BZ12" i="1"/>
  <c r="EQ4" i="1"/>
</calcChain>
</file>

<file path=xl/sharedStrings.xml><?xml version="1.0" encoding="utf-8"?>
<sst xmlns="http://schemas.openxmlformats.org/spreadsheetml/2006/main" count="221" uniqueCount="21">
  <si>
    <t>2021/2/29</t>
    <phoneticPr fontId="3"/>
  </si>
  <si>
    <t>国内航空機発着回数(回)</t>
    <rPh sb="0" eb="2">
      <t>コクナイ</t>
    </rPh>
    <phoneticPr fontId="7"/>
  </si>
  <si>
    <t>旅客便</t>
    <rPh sb="0" eb="2">
      <t>リョキャク</t>
    </rPh>
    <rPh sb="2" eb="3">
      <t>ビン</t>
    </rPh>
    <phoneticPr fontId="7"/>
  </si>
  <si>
    <t>その他</t>
    <phoneticPr fontId="7"/>
  </si>
  <si>
    <t>国内航空旅客数(人)</t>
    <rPh sb="0" eb="2">
      <t>コクナイ</t>
    </rPh>
    <phoneticPr fontId="7"/>
  </si>
  <si>
    <t>貨物量(ｔ)</t>
    <phoneticPr fontId="7"/>
  </si>
  <si>
    <t>　国　内　発　送</t>
  </si>
  <si>
    <t>　国　内　到　着</t>
  </si>
  <si>
    <t>１．（　　）内数値は前年同月比。</t>
    <rPh sb="6" eb="7">
      <t>ナイ</t>
    </rPh>
    <rPh sb="7" eb="9">
      <t>スウチ</t>
    </rPh>
    <rPh sb="10" eb="12">
      <t>ゼンネン</t>
    </rPh>
    <rPh sb="12" eb="15">
      <t>ドウゲツヒ</t>
    </rPh>
    <phoneticPr fontId="7"/>
  </si>
  <si>
    <t>３．数値は国土交通省「暦年・年度別空港管理状況調書（大阪国際空港）」を基に算出している。</t>
    <rPh sb="2" eb="4">
      <t>スウチ</t>
    </rPh>
    <rPh sb="5" eb="7">
      <t>コクド</t>
    </rPh>
    <rPh sb="7" eb="10">
      <t>コウツウショウ</t>
    </rPh>
    <rPh sb="11" eb="13">
      <t>レキネン</t>
    </rPh>
    <rPh sb="14" eb="15">
      <t>ネン</t>
    </rPh>
    <rPh sb="15" eb="16">
      <t>ド</t>
    </rPh>
    <rPh sb="16" eb="17">
      <t>ベツ</t>
    </rPh>
    <rPh sb="17" eb="19">
      <t>クウコウ</t>
    </rPh>
    <rPh sb="19" eb="21">
      <t>カンリ</t>
    </rPh>
    <rPh sb="21" eb="23">
      <t>ジョウキョウ</t>
    </rPh>
    <rPh sb="23" eb="25">
      <t>チョウショ</t>
    </rPh>
    <rPh sb="26" eb="28">
      <t>オオサカ</t>
    </rPh>
    <rPh sb="28" eb="30">
      <t>コクサイ</t>
    </rPh>
    <rPh sb="30" eb="32">
      <t>クウコウ</t>
    </rPh>
    <rPh sb="35" eb="36">
      <t>モト</t>
    </rPh>
    <rPh sb="37" eb="39">
      <t>サンシュツ</t>
    </rPh>
    <phoneticPr fontId="7"/>
  </si>
  <si>
    <t>２．航空機発着回数のその他には、空輸機・燃料給油機・プライベート機・特別機・回転翼機等を含む。</t>
    <rPh sb="2" eb="5">
      <t>コウクウキ</t>
    </rPh>
    <rPh sb="5" eb="7">
      <t>ハッチャク</t>
    </rPh>
    <rPh sb="7" eb="9">
      <t>カイスウ</t>
    </rPh>
    <rPh sb="10" eb="13">
      <t>ソノタ</t>
    </rPh>
    <rPh sb="16" eb="18">
      <t>クウユ</t>
    </rPh>
    <rPh sb="18" eb="19">
      <t>キ</t>
    </rPh>
    <rPh sb="20" eb="22">
      <t>ネンリョウ</t>
    </rPh>
    <rPh sb="22" eb="24">
      <t>キュウユ</t>
    </rPh>
    <rPh sb="24" eb="25">
      <t>キ</t>
    </rPh>
    <rPh sb="32" eb="33">
      <t>キ</t>
    </rPh>
    <rPh sb="34" eb="36">
      <t>トクベツ</t>
    </rPh>
    <rPh sb="36" eb="37">
      <t>キ</t>
    </rPh>
    <rPh sb="38" eb="42">
      <t>カイテンヨクキ</t>
    </rPh>
    <rPh sb="42" eb="43">
      <t>トウ</t>
    </rPh>
    <rPh sb="44" eb="45">
      <t>フク</t>
    </rPh>
    <phoneticPr fontId="7"/>
  </si>
  <si>
    <t>４．2012年6月以前の国内航空機発着回数は着陸回数を倍にして算出している。</t>
    <rPh sb="6" eb="7">
      <t>ネン</t>
    </rPh>
    <rPh sb="8" eb="9">
      <t>ツキ</t>
    </rPh>
    <rPh sb="9" eb="11">
      <t>イゼン</t>
    </rPh>
    <rPh sb="12" eb="14">
      <t>コクナイ</t>
    </rPh>
    <rPh sb="14" eb="17">
      <t>コウクウキ</t>
    </rPh>
    <rPh sb="17" eb="19">
      <t>ハッチャク</t>
    </rPh>
    <rPh sb="19" eb="21">
      <t>カイスウ</t>
    </rPh>
    <rPh sb="22" eb="24">
      <t>チャクリク</t>
    </rPh>
    <rPh sb="24" eb="26">
      <t>カイスウ</t>
    </rPh>
    <rPh sb="27" eb="28">
      <t>バイ</t>
    </rPh>
    <rPh sb="31" eb="33">
      <t>サンシュツ</t>
    </rPh>
    <phoneticPr fontId="7"/>
  </si>
  <si>
    <t>航空機発着回数(回)</t>
    <phoneticPr fontId="7"/>
  </si>
  <si>
    <t>航空旅客数(人)</t>
    <phoneticPr fontId="7"/>
  </si>
  <si>
    <t>３．大阪国際空港の利用状況はすべて関西エアポート株式会社調べによる。</t>
    <rPh sb="2" eb="4">
      <t>オオサカ</t>
    </rPh>
    <rPh sb="4" eb="6">
      <t>コクサイ</t>
    </rPh>
    <rPh sb="6" eb="8">
      <t>クウコウ</t>
    </rPh>
    <rPh sb="9" eb="11">
      <t>リヨウ</t>
    </rPh>
    <rPh sb="11" eb="13">
      <t>ジョウキョウ</t>
    </rPh>
    <rPh sb="17" eb="19">
      <t>カンサイ</t>
    </rPh>
    <rPh sb="24" eb="28">
      <t>カブシキガイシャ</t>
    </rPh>
    <rPh sb="28" eb="29">
      <t>シラ</t>
    </rPh>
    <phoneticPr fontId="7"/>
  </si>
  <si>
    <t>2025年4月以降分は、最新の発表資料をご覧ください。</t>
    <phoneticPr fontId="3"/>
  </si>
  <si>
    <t>http://www.kansai-airports.co.jp/news/2025/</t>
    <phoneticPr fontId="3"/>
  </si>
  <si>
    <t>１．（　　）内数値は前年同期間比。</t>
    <phoneticPr fontId="3"/>
  </si>
  <si>
    <t>２．航空機発着回数　その他には、貨物便の他、空輸機・プライベート機・特別機・回転翼機等を含む。</t>
    <rPh sb="2" eb="5">
      <t>コウクウキ</t>
    </rPh>
    <rPh sb="5" eb="7">
      <t>ハッチャク</t>
    </rPh>
    <rPh sb="7" eb="9">
      <t>カイスウ</t>
    </rPh>
    <rPh sb="12" eb="13">
      <t>ホカ</t>
    </rPh>
    <rPh sb="16" eb="18">
      <t>カモツ</t>
    </rPh>
    <rPh sb="18" eb="19">
      <t>ビン</t>
    </rPh>
    <rPh sb="20" eb="21">
      <t>ホカ</t>
    </rPh>
    <rPh sb="22" eb="24">
      <t>クウユ</t>
    </rPh>
    <rPh sb="24" eb="25">
      <t>キ</t>
    </rPh>
    <rPh sb="32" eb="33">
      <t>キ</t>
    </rPh>
    <rPh sb="34" eb="37">
      <t>トクベツキ</t>
    </rPh>
    <rPh sb="38" eb="40">
      <t>カイテン</t>
    </rPh>
    <rPh sb="40" eb="41">
      <t>ヨク</t>
    </rPh>
    <rPh sb="41" eb="42">
      <t>キ</t>
    </rPh>
    <rPh sb="42" eb="43">
      <t>トウ</t>
    </rPh>
    <rPh sb="44" eb="45">
      <t>フク</t>
    </rPh>
    <phoneticPr fontId="3"/>
  </si>
  <si>
    <t>３．国内線　航空旅客数は幼児旅客数を含む。</t>
    <rPh sb="2" eb="5">
      <t>コクナイセン</t>
    </rPh>
    <rPh sb="6" eb="8">
      <t>コウクウ</t>
    </rPh>
    <rPh sb="8" eb="11">
      <t>リョカクスウ</t>
    </rPh>
    <rPh sb="12" eb="14">
      <t>ヨウジ</t>
    </rPh>
    <rPh sb="14" eb="17">
      <t>リョカクスウ</t>
    </rPh>
    <rPh sb="18" eb="19">
      <t>フク</t>
    </rPh>
    <phoneticPr fontId="3"/>
  </si>
  <si>
    <t>４．大阪国際空港の利用状況はすべて関西エアポート株式会社調べによる。</t>
    <rPh sb="2" eb="4">
      <t>オオサカ</t>
    </rPh>
    <rPh sb="4" eb="6">
      <t>コクサイ</t>
    </rPh>
    <rPh sb="6" eb="8">
      <t>クウコウ</t>
    </rPh>
    <rPh sb="9" eb="11">
      <t>リヨウ</t>
    </rPh>
    <rPh sb="11" eb="1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</si>
</sst>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General&quot;年度&quot;"/>
    <numFmt numFmtId="177" formatCode="General&quot;年計&quot;"/>
    <numFmt numFmtId="178" formatCode="General&quot;年度計&quot;"/>
    <numFmt numFmtId="179" formatCode="&quot;(&quot;0&quot;)&quot;"/>
    <numFmt numFmtId="180" formatCode="\(0%\)"/>
    <numFmt numFmtId="181" formatCode="&quot;(&quot;0&quot;%)&quot;"/>
    <numFmt numFmtId="182" formatCode="yy&quot;年&quot;m&quot;月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sz val="11"/>
      <name val="Tahoma"/>
      <family val="2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0"/>
      <name val="Tahoma"/>
      <family val="2"/>
    </font>
    <font>
      <sz val="9"/>
      <name val="Tahoma"/>
      <family val="2"/>
    </font>
    <font>
      <sz val="10"/>
      <name val="ＭＳ Ｐ明朝"/>
      <family val="1"/>
      <charset val="128"/>
    </font>
    <font>
      <sz val="1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indexed="10"/>
      <name val="メイリオ"/>
      <family val="3"/>
      <charset val="128"/>
    </font>
    <font>
      <sz val="10"/>
      <name val="明朝"/>
      <family val="1"/>
      <charset val="128"/>
    </font>
  </fonts>
  <fills count="7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9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71">
    <xf numFmtId="0" fontId="0" fillId="0" borderId="0" xfId="0"/>
    <xf numFmtId="38" fontId="2" fillId="0" borderId="0" xfId="1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38" fontId="4" fillId="0" borderId="0" xfId="1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55" fontId="4" fillId="0" borderId="8" xfId="0" applyNumberFormat="1" applyFont="1" applyBorder="1" applyAlignment="1">
      <alignment horizontal="center" vertical="top"/>
    </xf>
    <xf numFmtId="55" fontId="4" fillId="0" borderId="2" xfId="0" applyNumberFormat="1" applyFont="1" applyBorder="1" applyAlignment="1">
      <alignment horizontal="center" vertical="top"/>
    </xf>
    <xf numFmtId="177" fontId="4" fillId="0" borderId="9" xfId="0" applyNumberFormat="1" applyFont="1" applyBorder="1" applyAlignment="1">
      <alignment horizontal="center" vertical="top"/>
    </xf>
    <xf numFmtId="55" fontId="4" fillId="0" borderId="7" xfId="0" applyNumberFormat="1" applyFont="1" applyBorder="1" applyAlignment="1">
      <alignment horizontal="center" vertical="top"/>
    </xf>
    <xf numFmtId="178" fontId="4" fillId="0" borderId="9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38" fontId="5" fillId="0" borderId="0" xfId="1" applyFont="1" applyAlignment="1">
      <alignment vertical="top"/>
    </xf>
    <xf numFmtId="38" fontId="5" fillId="0" borderId="0" xfId="1" applyFont="1" applyBorder="1" applyAlignment="1">
      <alignment vertical="top"/>
    </xf>
    <xf numFmtId="38" fontId="5" fillId="0" borderId="11" xfId="1" applyFont="1" applyBorder="1" applyAlignment="1">
      <alignment vertical="top"/>
    </xf>
    <xf numFmtId="38" fontId="5" fillId="0" borderId="12" xfId="1" applyFont="1" applyBorder="1" applyAlignment="1">
      <alignment vertical="top"/>
    </xf>
    <xf numFmtId="38" fontId="5" fillId="0" borderId="13" xfId="1" applyFont="1" applyBorder="1" applyAlignment="1">
      <alignment vertical="top"/>
    </xf>
    <xf numFmtId="38" fontId="5" fillId="0" borderId="1" xfId="1" applyFont="1" applyBorder="1" applyAlignment="1">
      <alignment vertical="top"/>
    </xf>
    <xf numFmtId="38" fontId="5" fillId="0" borderId="10" xfId="1" applyFont="1" applyBorder="1" applyAlignment="1">
      <alignment vertical="top"/>
    </xf>
    <xf numFmtId="38" fontId="5" fillId="0" borderId="14" xfId="1" applyFont="1" applyBorder="1" applyAlignment="1">
      <alignment vertical="top"/>
    </xf>
    <xf numFmtId="38" fontId="5" fillId="0" borderId="12" xfId="1" applyFont="1" applyFill="1" applyBorder="1" applyAlignment="1"/>
    <xf numFmtId="38" fontId="5" fillId="0" borderId="14" xfId="1" applyFont="1" applyFill="1" applyBorder="1" applyAlignment="1"/>
    <xf numFmtId="179" fontId="8" fillId="0" borderId="0" xfId="0" applyNumberFormat="1" applyFont="1" applyAlignment="1">
      <alignment vertical="top"/>
    </xf>
    <xf numFmtId="179" fontId="8" fillId="0" borderId="0" xfId="1" applyNumberFormat="1" applyFont="1" applyBorder="1" applyAlignment="1">
      <alignment vertical="top"/>
    </xf>
    <xf numFmtId="180" fontId="8" fillId="0" borderId="15" xfId="3" applyNumberFormat="1" applyFont="1" applyBorder="1" applyAlignment="1">
      <alignment vertical="top"/>
    </xf>
    <xf numFmtId="179" fontId="8" fillId="0" borderId="12" xfId="1" applyNumberFormat="1" applyFont="1" applyBorder="1" applyAlignment="1">
      <alignment vertical="top"/>
    </xf>
    <xf numFmtId="180" fontId="8" fillId="0" borderId="13" xfId="3" applyNumberFormat="1" applyFont="1" applyBorder="1" applyAlignment="1">
      <alignment vertical="top"/>
    </xf>
    <xf numFmtId="181" fontId="8" fillId="0" borderId="15" xfId="3" applyNumberFormat="1" applyFont="1" applyBorder="1" applyAlignment="1">
      <alignment vertical="top"/>
    </xf>
    <xf numFmtId="181" fontId="8" fillId="0" borderId="12" xfId="1" applyNumberFormat="1" applyFont="1" applyBorder="1" applyAlignment="1">
      <alignment vertical="top"/>
    </xf>
    <xf numFmtId="181" fontId="8" fillId="0" borderId="13" xfId="3" applyNumberFormat="1" applyFont="1" applyBorder="1" applyAlignment="1">
      <alignment vertical="top"/>
    </xf>
    <xf numFmtId="181" fontId="5" fillId="0" borderId="1" xfId="1" applyNumberFormat="1" applyFont="1" applyBorder="1" applyAlignment="1">
      <alignment vertical="top"/>
    </xf>
    <xf numFmtId="181" fontId="8" fillId="0" borderId="12" xfId="4" applyNumberFormat="1" applyFont="1" applyBorder="1"/>
    <xf numFmtId="181" fontId="8" fillId="0" borderId="13" xfId="4" applyNumberFormat="1" applyFont="1" applyBorder="1"/>
    <xf numFmtId="181" fontId="8" fillId="0" borderId="1" xfId="1" applyNumberFormat="1" applyFont="1" applyBorder="1" applyAlignment="1">
      <alignment vertical="top"/>
    </xf>
    <xf numFmtId="0" fontId="6" fillId="0" borderId="12" xfId="0" applyFont="1" applyBorder="1" applyAlignment="1">
      <alignment vertical="top"/>
    </xf>
    <xf numFmtId="38" fontId="5" fillId="2" borderId="15" xfId="1" applyFont="1" applyFill="1" applyBorder="1" applyAlignment="1">
      <alignment vertical="top"/>
    </xf>
    <xf numFmtId="38" fontId="5" fillId="2" borderId="12" xfId="1" applyFont="1" applyFill="1" applyBorder="1" applyAlignment="1">
      <alignment vertical="top"/>
    </xf>
    <xf numFmtId="38" fontId="5" fillId="2" borderId="13" xfId="1" applyFont="1" applyFill="1" applyBorder="1" applyAlignment="1">
      <alignment vertical="top"/>
    </xf>
    <xf numFmtId="38" fontId="5" fillId="2" borderId="1" xfId="1" applyFont="1" applyFill="1" applyBorder="1" applyAlignment="1">
      <alignment vertical="top"/>
    </xf>
    <xf numFmtId="38" fontId="5" fillId="0" borderId="15" xfId="1" applyFont="1" applyBorder="1" applyAlignment="1">
      <alignment vertical="top"/>
    </xf>
    <xf numFmtId="38" fontId="5" fillId="0" borderId="13" xfId="1" applyFont="1" applyFill="1" applyBorder="1" applyAlignment="1"/>
    <xf numFmtId="180" fontId="8" fillId="2" borderId="15" xfId="3" applyNumberFormat="1" applyFont="1" applyFill="1" applyBorder="1" applyAlignment="1">
      <alignment vertical="top"/>
    </xf>
    <xf numFmtId="179" fontId="8" fillId="2" borderId="12" xfId="1" applyNumberFormat="1" applyFont="1" applyFill="1" applyBorder="1" applyAlignment="1">
      <alignment vertical="top"/>
    </xf>
    <xf numFmtId="180" fontId="8" fillId="2" borderId="13" xfId="3" applyNumberFormat="1" applyFont="1" applyFill="1" applyBorder="1" applyAlignment="1">
      <alignment vertical="top"/>
    </xf>
    <xf numFmtId="180" fontId="8" fillId="0" borderId="15" xfId="3" applyNumberFormat="1" applyFont="1" applyBorder="1" applyAlignment="1">
      <alignment horizontal="center" vertical="top"/>
    </xf>
    <xf numFmtId="181" fontId="9" fillId="0" borderId="12" xfId="4" applyNumberFormat="1" applyFont="1" applyBorder="1"/>
    <xf numFmtId="181" fontId="9" fillId="0" borderId="12" xfId="1" applyNumberFormat="1" applyFont="1" applyBorder="1" applyAlignment="1">
      <alignment vertical="top"/>
    </xf>
    <xf numFmtId="181" fontId="9" fillId="0" borderId="13" xfId="4" applyNumberFormat="1" applyFont="1" applyBorder="1"/>
    <xf numFmtId="181" fontId="9" fillId="0" borderId="1" xfId="1" applyNumberFormat="1" applyFont="1" applyBorder="1" applyAlignment="1">
      <alignment vertical="top"/>
    </xf>
    <xf numFmtId="0" fontId="6" fillId="0" borderId="16" xfId="0" applyFont="1" applyBorder="1" applyAlignment="1">
      <alignment vertical="top"/>
    </xf>
    <xf numFmtId="180" fontId="8" fillId="2" borderId="18" xfId="3" applyNumberFormat="1" applyFont="1" applyFill="1" applyBorder="1" applyAlignment="1">
      <alignment vertical="top"/>
    </xf>
    <xf numFmtId="179" fontId="8" fillId="2" borderId="16" xfId="1" applyNumberFormat="1" applyFont="1" applyFill="1" applyBorder="1" applyAlignment="1">
      <alignment vertical="top"/>
    </xf>
    <xf numFmtId="180" fontId="8" fillId="2" borderId="19" xfId="3" applyNumberFormat="1" applyFont="1" applyFill="1" applyBorder="1" applyAlignment="1">
      <alignment vertical="top"/>
    </xf>
    <xf numFmtId="38" fontId="5" fillId="2" borderId="17" xfId="1" applyFont="1" applyFill="1" applyBorder="1" applyAlignment="1">
      <alignment vertical="top"/>
    </xf>
    <xf numFmtId="180" fontId="8" fillId="0" borderId="18" xfId="3" applyNumberFormat="1" applyFont="1" applyBorder="1" applyAlignment="1">
      <alignment horizontal="center" vertical="top"/>
    </xf>
    <xf numFmtId="179" fontId="8" fillId="0" borderId="16" xfId="1" applyNumberFormat="1" applyFont="1" applyBorder="1" applyAlignment="1">
      <alignment vertical="top"/>
    </xf>
    <xf numFmtId="38" fontId="5" fillId="0" borderId="17" xfId="1" applyFont="1" applyBorder="1" applyAlignment="1">
      <alignment vertical="top"/>
    </xf>
    <xf numFmtId="180" fontId="8" fillId="0" borderId="18" xfId="3" applyNumberFormat="1" applyFont="1" applyBorder="1" applyAlignment="1">
      <alignment vertical="top"/>
    </xf>
    <xf numFmtId="180" fontId="8" fillId="0" borderId="19" xfId="3" applyNumberFormat="1" applyFont="1" applyBorder="1" applyAlignment="1">
      <alignment vertical="top"/>
    </xf>
    <xf numFmtId="181" fontId="8" fillId="0" borderId="18" xfId="3" applyNumberFormat="1" applyFont="1" applyBorder="1" applyAlignment="1">
      <alignment vertical="top"/>
    </xf>
    <xf numFmtId="181" fontId="8" fillId="0" borderId="16" xfId="1" applyNumberFormat="1" applyFont="1" applyBorder="1" applyAlignment="1">
      <alignment vertical="top"/>
    </xf>
    <xf numFmtId="181" fontId="8" fillId="0" borderId="19" xfId="3" applyNumberFormat="1" applyFont="1" applyBorder="1" applyAlignment="1">
      <alignment vertical="top"/>
    </xf>
    <xf numFmtId="181" fontId="5" fillId="0" borderId="17" xfId="1" applyNumberFormat="1" applyFont="1" applyBorder="1" applyAlignment="1">
      <alignment vertical="top"/>
    </xf>
    <xf numFmtId="181" fontId="8" fillId="0" borderId="17" xfId="1" applyNumberFormat="1" applyFont="1" applyBorder="1" applyAlignment="1">
      <alignment vertical="top"/>
    </xf>
    <xf numFmtId="38" fontId="5" fillId="0" borderId="10" xfId="5" applyFont="1" applyFill="1" applyBorder="1"/>
    <xf numFmtId="38" fontId="5" fillId="0" borderId="14" xfId="5" applyFont="1" applyFill="1" applyBorder="1"/>
    <xf numFmtId="38" fontId="5" fillId="0" borderId="3" xfId="1" applyFont="1" applyBorder="1" applyAlignment="1">
      <alignment vertical="top"/>
    </xf>
    <xf numFmtId="3" fontId="5" fillId="0" borderId="14" xfId="5" applyNumberFormat="1" applyFont="1" applyFill="1" applyBorder="1"/>
    <xf numFmtId="38" fontId="5" fillId="0" borderId="12" xfId="4" applyNumberFormat="1" applyFont="1" applyBorder="1"/>
    <xf numFmtId="3" fontId="5" fillId="0" borderId="13" xfId="4" applyNumberFormat="1" applyFont="1" applyBorder="1"/>
    <xf numFmtId="180" fontId="8" fillId="0" borderId="20" xfId="3" applyNumberFormat="1" applyFont="1" applyBorder="1" applyAlignment="1">
      <alignment vertical="top"/>
    </xf>
    <xf numFmtId="181" fontId="8" fillId="0" borderId="20" xfId="3" applyNumberFormat="1" applyFont="1" applyBorder="1" applyAlignment="1">
      <alignment vertical="top"/>
    </xf>
    <xf numFmtId="181" fontId="8" fillId="0" borderId="16" xfId="4" applyNumberFormat="1" applyFont="1" applyBorder="1"/>
    <xf numFmtId="181" fontId="8" fillId="0" borderId="20" xfId="4" applyNumberFormat="1" applyFont="1" applyBorder="1"/>
    <xf numFmtId="179" fontId="10" fillId="0" borderId="0" xfId="0" applyNumberFormat="1" applyFont="1"/>
    <xf numFmtId="0" fontId="6" fillId="0" borderId="0" xfId="0" applyFont="1" applyAlignment="1">
      <alignment vertical="top"/>
    </xf>
    <xf numFmtId="180" fontId="8" fillId="0" borderId="0" xfId="3" applyNumberFormat="1" applyFont="1" applyBorder="1" applyAlignment="1">
      <alignment vertical="top"/>
    </xf>
    <xf numFmtId="0" fontId="2" fillId="0" borderId="0" xfId="0" applyFont="1" applyAlignment="1">
      <alignment vertical="top"/>
    </xf>
    <xf numFmtId="38" fontId="11" fillId="0" borderId="0" xfId="1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179" fontId="8" fillId="0" borderId="1" xfId="1" applyNumberFormat="1" applyFont="1" applyBorder="1" applyAlignment="1">
      <alignment vertical="top"/>
    </xf>
    <xf numFmtId="180" fontId="8" fillId="0" borderId="13" xfId="3" applyNumberFormat="1" applyFont="1" applyFill="1" applyBorder="1" applyAlignment="1">
      <alignment vertical="top"/>
    </xf>
    <xf numFmtId="180" fontId="8" fillId="0" borderId="19" xfId="3" applyNumberFormat="1" applyFont="1" applyFill="1" applyBorder="1" applyAlignment="1">
      <alignment vertical="top"/>
    </xf>
    <xf numFmtId="179" fontId="8" fillId="0" borderId="17" xfId="1" applyNumberFormat="1" applyFont="1" applyBorder="1" applyAlignment="1">
      <alignment vertical="top"/>
    </xf>
    <xf numFmtId="181" fontId="5" fillId="0" borderId="12" xfId="1" applyNumberFormat="1" applyFont="1" applyBorder="1" applyAlignment="1">
      <alignment vertical="top"/>
    </xf>
    <xf numFmtId="38" fontId="5" fillId="0" borderId="20" xfId="1" applyFont="1" applyBorder="1" applyAlignment="1">
      <alignment vertical="top"/>
    </xf>
    <xf numFmtId="38" fontId="14" fillId="0" borderId="0" xfId="1" applyFont="1"/>
    <xf numFmtId="179" fontId="10" fillId="0" borderId="0" xfId="1" applyNumberFormat="1" applyFont="1" applyBorder="1"/>
    <xf numFmtId="180" fontId="10" fillId="0" borderId="0" xfId="3" applyNumberFormat="1" applyFont="1" applyBorder="1"/>
    <xf numFmtId="38" fontId="6" fillId="0" borderId="0" xfId="1" applyFont="1" applyAlignment="1">
      <alignment vertical="top"/>
    </xf>
    <xf numFmtId="0" fontId="4" fillId="0" borderId="0" xfId="0" applyFont="1" applyAlignment="1">
      <alignment vertical="top"/>
    </xf>
    <xf numFmtId="38" fontId="4" fillId="0" borderId="0" xfId="1" applyFont="1" applyBorder="1" applyAlignment="1">
      <alignment vertical="top"/>
    </xf>
    <xf numFmtId="0" fontId="4" fillId="0" borderId="0" xfId="4" applyFont="1"/>
    <xf numFmtId="38" fontId="13" fillId="0" borderId="0" xfId="1" applyFont="1"/>
    <xf numFmtId="38" fontId="15" fillId="0" borderId="0" xfId="1" applyFont="1" applyBorder="1"/>
    <xf numFmtId="0" fontId="6" fillId="0" borderId="0" xfId="0" applyFont="1"/>
    <xf numFmtId="0" fontId="4" fillId="0" borderId="0" xfId="4" applyFont="1" applyAlignment="1">
      <alignment horizontal="left"/>
    </xf>
    <xf numFmtId="38" fontId="15" fillId="0" borderId="21" xfId="1" applyFont="1" applyBorder="1"/>
    <xf numFmtId="0" fontId="2" fillId="0" borderId="0" xfId="0" applyFont="1"/>
    <xf numFmtId="38" fontId="13" fillId="5" borderId="0" xfId="1" applyFont="1" applyFill="1"/>
    <xf numFmtId="0" fontId="13" fillId="5" borderId="0" xfId="0" applyFont="1" applyFill="1"/>
    <xf numFmtId="0" fontId="2" fillId="5" borderId="0" xfId="0" applyFont="1" applyFill="1"/>
    <xf numFmtId="38" fontId="13" fillId="6" borderId="0" xfId="1" applyFont="1" applyFill="1"/>
    <xf numFmtId="0" fontId="13" fillId="6" borderId="0" xfId="0" applyFont="1" applyFill="1"/>
    <xf numFmtId="0" fontId="2" fillId="6" borderId="0" xfId="0" applyFont="1" applyFill="1"/>
    <xf numFmtId="0" fontId="17" fillId="0" borderId="0" xfId="0" applyFont="1"/>
    <xf numFmtId="182" fontId="13" fillId="0" borderId="0" xfId="0" applyNumberFormat="1" applyFont="1"/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76" fontId="18" fillId="0" borderId="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55" fontId="18" fillId="0" borderId="8" xfId="0" applyNumberFormat="1" applyFont="1" applyBorder="1" applyAlignment="1">
      <alignment horizontal="center"/>
    </xf>
    <xf numFmtId="55" fontId="18" fillId="0" borderId="2" xfId="0" applyNumberFormat="1" applyFont="1" applyBorder="1" applyAlignment="1">
      <alignment horizontal="center"/>
    </xf>
    <xf numFmtId="177" fontId="18" fillId="0" borderId="9" xfId="0" applyNumberFormat="1" applyFont="1" applyBorder="1" applyAlignment="1">
      <alignment horizontal="center"/>
    </xf>
    <xf numFmtId="55" fontId="18" fillId="0" borderId="7" xfId="0" applyNumberFormat="1" applyFont="1" applyBorder="1" applyAlignment="1">
      <alignment horizontal="center"/>
    </xf>
    <xf numFmtId="178" fontId="18" fillId="0" borderId="9" xfId="0" applyNumberFormat="1" applyFont="1" applyBorder="1" applyAlignment="1">
      <alignment horizontal="center"/>
    </xf>
    <xf numFmtId="38" fontId="14" fillId="0" borderId="11" xfId="1" applyFont="1" applyBorder="1"/>
    <xf numFmtId="38" fontId="14" fillId="0" borderId="12" xfId="1" applyFont="1" applyBorder="1"/>
    <xf numFmtId="38" fontId="14" fillId="0" borderId="13" xfId="1" applyFont="1" applyBorder="1"/>
    <xf numFmtId="38" fontId="14" fillId="0" borderId="1" xfId="1" applyFont="1" applyBorder="1"/>
    <xf numFmtId="38" fontId="14" fillId="0" borderId="10" xfId="1" applyFont="1" applyBorder="1"/>
    <xf numFmtId="38" fontId="14" fillId="0" borderId="14" xfId="1" applyFont="1" applyBorder="1"/>
    <xf numFmtId="180" fontId="10" fillId="0" borderId="15" xfId="3" applyNumberFormat="1" applyFont="1" applyBorder="1"/>
    <xf numFmtId="179" fontId="10" fillId="0" borderId="12" xfId="1" applyNumberFormat="1" applyFont="1" applyBorder="1"/>
    <xf numFmtId="180" fontId="10" fillId="0" borderId="13" xfId="3" applyNumberFormat="1" applyFont="1" applyBorder="1"/>
    <xf numFmtId="0" fontId="6" fillId="0" borderId="12" xfId="0" applyFont="1" applyBorder="1"/>
    <xf numFmtId="38" fontId="14" fillId="0" borderId="15" xfId="1" applyFont="1" applyBorder="1"/>
    <xf numFmtId="0" fontId="6" fillId="0" borderId="16" xfId="0" applyFont="1" applyBorder="1"/>
    <xf numFmtId="180" fontId="10" fillId="0" borderId="18" xfId="3" applyNumberFormat="1" applyFont="1" applyBorder="1"/>
    <xf numFmtId="179" fontId="10" fillId="0" borderId="16" xfId="1" applyNumberFormat="1" applyFont="1" applyBorder="1"/>
    <xf numFmtId="180" fontId="10" fillId="0" borderId="19" xfId="3" applyNumberFormat="1" applyFont="1" applyBorder="1"/>
    <xf numFmtId="38" fontId="14" fillId="0" borderId="17" xfId="1" applyFont="1" applyBorder="1"/>
    <xf numFmtId="38" fontId="14" fillId="0" borderId="3" xfId="1" applyFont="1" applyBorder="1"/>
    <xf numFmtId="180" fontId="10" fillId="0" borderId="20" xfId="3" applyNumberFormat="1" applyFont="1" applyBorder="1"/>
    <xf numFmtId="181" fontId="9" fillId="0" borderId="12" xfId="1" applyNumberFormat="1" applyFont="1" applyFill="1" applyBorder="1" applyAlignment="1"/>
    <xf numFmtId="181" fontId="9" fillId="0" borderId="16" xfId="4" applyNumberFormat="1" applyFont="1" applyBorder="1"/>
    <xf numFmtId="0" fontId="12" fillId="0" borderId="0" xfId="0" applyFont="1" applyAlignment="1">
      <alignment vertical="center" wrapText="1"/>
    </xf>
    <xf numFmtId="0" fontId="16" fillId="0" borderId="0" xfId="2" applyFill="1" applyAlignment="1"/>
    <xf numFmtId="0" fontId="2" fillId="0" borderId="0" xfId="4" applyFont="1"/>
    <xf numFmtId="0" fontId="12" fillId="4" borderId="0" xfId="0" applyFont="1" applyFill="1" applyAlignment="1">
      <alignment horizontal="center" vertical="center" wrapText="1"/>
    </xf>
    <xf numFmtId="0" fontId="16" fillId="4" borderId="0" xfId="2" applyFill="1" applyAlignment="1">
      <alignment horizontal="center"/>
    </xf>
    <xf numFmtId="0" fontId="6" fillId="0" borderId="1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6" fillId="0" borderId="10" xfId="0" quotePrefix="1" applyFont="1" applyBorder="1" applyAlignment="1">
      <alignment vertical="top"/>
    </xf>
    <xf numFmtId="0" fontId="6" fillId="0" borderId="3" xfId="0" quotePrefix="1" applyFont="1" applyBorder="1" applyAlignment="1">
      <alignment vertical="top"/>
    </xf>
    <xf numFmtId="0" fontId="6" fillId="0" borderId="16" xfId="0" quotePrefix="1" applyFont="1" applyBorder="1" applyAlignment="1">
      <alignment vertical="top"/>
    </xf>
    <xf numFmtId="0" fontId="6" fillId="0" borderId="17" xfId="0" quotePrefix="1" applyFont="1" applyBorder="1" applyAlignment="1">
      <alignment vertical="top"/>
    </xf>
    <xf numFmtId="0" fontId="6" fillId="0" borderId="12" xfId="0" quotePrefix="1" applyFont="1" applyBorder="1" applyAlignment="1">
      <alignment vertical="top"/>
    </xf>
    <xf numFmtId="0" fontId="6" fillId="0" borderId="1" xfId="0" quotePrefix="1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2" applyFill="1" applyAlignment="1">
      <alignment horizontal="center" vertical="center" wrapText="1"/>
    </xf>
  </cellXfs>
  <cellStyles count="6">
    <cellStyle name="パーセント 2" xfId="3" xr:uid="{36A042FF-99D2-44B4-A741-907C36C94288}"/>
    <cellStyle name="ハイパーリンク" xfId="2" builtinId="8"/>
    <cellStyle name="桁区切り" xfId="1" builtinId="6"/>
    <cellStyle name="桁区切り 10" xfId="5" xr:uid="{055B7294-199D-4932-835D-365B6C0C8AE9}"/>
    <cellStyle name="標準" xfId="0" builtinId="0"/>
    <cellStyle name="標準 11" xfId="4" xr:uid="{5DCC2EFE-C534-41A5-9F6C-C7BEF1F1D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130</xdr:col>
      <xdr:colOff>190500</xdr:colOff>
      <xdr:row>41</xdr:row>
      <xdr:rowOff>12700</xdr:rowOff>
    </xdr:from>
    <xdr:to>
      <xdr:col>169</xdr:col>
      <xdr:colOff>165100</xdr:colOff>
      <xdr:row>54</xdr:row>
      <xdr:rowOff>139700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9372C-74E6-4C06-B0A2-A1CF65F5CC7D}"/>
            </a:ext>
          </a:extLst>
        </xdr:cNvPr>
        <xdr:cNvSpPr txBox="1"/>
      </xdr:nvSpPr>
      <xdr:spPr>
        <a:xfrm>
          <a:off x="87506175" y="7994650"/>
          <a:ext cx="26358850" cy="223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最新の運営概況発表資料をご覧ください。</a:t>
          </a:r>
          <a:endParaRPr kumimoji="1" lang="en-US" altLang="ja-JP" sz="1800"/>
        </a:p>
        <a:p>
          <a:pPr algn="ctr"/>
          <a:r>
            <a:rPr kumimoji="1" lang="en-US" altLang="ja-JP" sz="1400"/>
            <a:t>http://www.nkiac.co.jp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ansai-airports.co.jp/news/2024/" TargetMode="External"/><Relationship Id="rId1" Type="http://schemas.openxmlformats.org/officeDocument/2006/relationships/hyperlink" Target="http://www.kansai-airports.co.jp/news/2025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B8A1-2405-4DBD-91D8-B53A7A3F63E7}">
  <dimension ref="A1:IS70"/>
  <sheetViews>
    <sheetView tabSelected="1" view="pageBreakPreview" topLeftCell="HK1" zoomScale="85" zoomScaleNormal="100" zoomScaleSheetLayoutView="85" workbookViewId="0">
      <selection activeCell="IF24" sqref="IF24"/>
    </sheetView>
  </sheetViews>
  <sheetFormatPr defaultColWidth="9" defaultRowHeight="12.75" customHeight="1"/>
  <cols>
    <col min="1" max="1" width="4" style="102" customWidth="1"/>
    <col min="2" max="2" width="2.6328125" style="88" customWidth="1"/>
    <col min="3" max="3" width="4" style="107" customWidth="1"/>
    <col min="4" max="4" width="19.08984375" style="107" customWidth="1"/>
    <col min="5" max="13" width="10.6328125" style="88" customWidth="1"/>
    <col min="14" max="14" width="2.6328125" style="88" customWidth="1"/>
    <col min="15" max="15" width="11.08984375" style="88" customWidth="1"/>
    <col min="16" max="16" width="2.6328125" style="88" customWidth="1"/>
    <col min="17" max="19" width="10.6328125" style="88" customWidth="1"/>
    <col min="20" max="20" width="2.6328125" style="88" customWidth="1"/>
    <col min="21" max="21" width="11.08984375" style="88" customWidth="1"/>
    <col min="22" max="22" width="2.7265625" style="88" customWidth="1"/>
    <col min="23" max="23" width="2.6328125" style="88" customWidth="1"/>
    <col min="24" max="24" width="4" style="107" customWidth="1"/>
    <col min="25" max="25" width="19.08984375" style="107" customWidth="1"/>
    <col min="26" max="34" width="10.6328125" style="88" customWidth="1"/>
    <col min="35" max="35" width="2.6328125" style="88" customWidth="1"/>
    <col min="36" max="36" width="11.08984375" style="88" customWidth="1"/>
    <col min="37" max="37" width="2.6328125" style="88" customWidth="1"/>
    <col min="38" max="40" width="10.6328125" style="88" customWidth="1"/>
    <col min="41" max="41" width="2.6328125" style="88" customWidth="1"/>
    <col min="42" max="42" width="11.08984375" style="88" customWidth="1"/>
    <col min="43" max="44" width="2.6328125" style="88" customWidth="1"/>
    <col min="45" max="45" width="4" style="107" customWidth="1"/>
    <col min="46" max="46" width="19.08984375" style="107" customWidth="1"/>
    <col min="47" max="55" width="10.6328125" style="88" customWidth="1"/>
    <col min="56" max="56" width="2.6328125" style="88" customWidth="1"/>
    <col min="57" max="57" width="11.08984375" style="88" customWidth="1"/>
    <col min="58" max="58" width="2.6328125" style="88" customWidth="1"/>
    <col min="59" max="61" width="10.6328125" style="88" customWidth="1"/>
    <col min="62" max="62" width="2.6328125" style="88" customWidth="1"/>
    <col min="63" max="63" width="11.08984375" style="88" customWidth="1"/>
    <col min="64" max="65" width="2.6328125" style="88" customWidth="1"/>
    <col min="66" max="66" width="4" style="107" customWidth="1"/>
    <col min="67" max="67" width="19.08984375" style="107" customWidth="1"/>
    <col min="68" max="76" width="10.6328125" style="88" customWidth="1"/>
    <col min="77" max="77" width="2.6328125" style="88" customWidth="1"/>
    <col min="78" max="78" width="11.08984375" style="88" customWidth="1"/>
    <col min="79" max="79" width="2.6328125" style="88" customWidth="1"/>
    <col min="80" max="82" width="10.6328125" style="88" customWidth="1"/>
    <col min="83" max="83" width="2.6328125" style="88" customWidth="1"/>
    <col min="84" max="84" width="11.08984375" style="88" customWidth="1"/>
    <col min="85" max="86" width="2.6328125" style="88" customWidth="1"/>
    <col min="87" max="87" width="4" style="107" customWidth="1"/>
    <col min="88" max="88" width="19.08984375" style="107" customWidth="1"/>
    <col min="89" max="97" width="10.6328125" style="88" customWidth="1"/>
    <col min="98" max="98" width="2.6328125" style="88" customWidth="1"/>
    <col min="99" max="99" width="11.08984375" style="88" customWidth="1"/>
    <col min="100" max="100" width="2.6328125" style="88" customWidth="1"/>
    <col min="101" max="103" width="10.6328125" style="88" customWidth="1"/>
    <col min="104" max="104" width="2.6328125" style="88" customWidth="1"/>
    <col min="105" max="105" width="11.08984375" style="88" customWidth="1"/>
    <col min="106" max="107" width="2.6328125" style="88" customWidth="1"/>
    <col min="108" max="108" width="4" style="107" customWidth="1"/>
    <col min="109" max="109" width="19.08984375" style="107" customWidth="1"/>
    <col min="110" max="118" width="10.6328125" style="88" customWidth="1"/>
    <col min="119" max="119" width="2.6328125" style="88" customWidth="1"/>
    <col min="120" max="120" width="11.08984375" style="88" customWidth="1"/>
    <col min="121" max="121" width="2.6328125" style="88" customWidth="1"/>
    <col min="122" max="124" width="10.6328125" style="88" customWidth="1"/>
    <col min="125" max="125" width="2.6328125" style="88" customWidth="1"/>
    <col min="126" max="126" width="11.08984375" style="88" customWidth="1"/>
    <col min="127" max="128" width="2.6328125" style="88" customWidth="1"/>
    <col min="129" max="129" width="4" style="107" customWidth="1"/>
    <col min="130" max="130" width="19.08984375" style="107" customWidth="1"/>
    <col min="131" max="139" width="10.6328125" style="88" customWidth="1"/>
    <col min="140" max="140" width="2.6328125" style="88" customWidth="1"/>
    <col min="141" max="141" width="11.08984375" style="88" customWidth="1"/>
    <col min="142" max="142" width="2.6328125" style="88" customWidth="1"/>
    <col min="143" max="145" width="10.6328125" style="88" customWidth="1"/>
    <col min="146" max="146" width="2.6328125" style="88" customWidth="1"/>
    <col min="147" max="147" width="11.08984375" style="88" customWidth="1"/>
    <col min="148" max="149" width="2.6328125" style="88" customWidth="1"/>
    <col min="150" max="150" width="4" style="107" customWidth="1"/>
    <col min="151" max="151" width="19.08984375" style="107" customWidth="1"/>
    <col min="152" max="160" width="10.6328125" style="88" customWidth="1"/>
    <col min="161" max="161" width="2.6328125" style="88" customWidth="1"/>
    <col min="162" max="162" width="11.08984375" style="88" customWidth="1"/>
    <col min="163" max="163" width="2.6328125" style="88" customWidth="1"/>
    <col min="164" max="166" width="10.6328125" style="88" customWidth="1"/>
    <col min="167" max="167" width="2.6328125" style="88" customWidth="1"/>
    <col min="168" max="168" width="11.08984375" style="88" customWidth="1"/>
    <col min="169" max="170" width="2.6328125" style="88" customWidth="1"/>
    <col min="171" max="171" width="10.453125" style="88" customWidth="1"/>
    <col min="172" max="172" width="12.90625" style="88" customWidth="1"/>
    <col min="173" max="178" width="10.26953125" style="88" bestFit="1" customWidth="1"/>
    <col min="179" max="181" width="10.453125" style="88" bestFit="1" customWidth="1"/>
    <col min="182" max="182" width="2.7265625" style="88" customWidth="1"/>
    <col min="183" max="183" width="10.90625" style="88" customWidth="1"/>
    <col min="184" max="184" width="2.7265625" style="88" customWidth="1"/>
    <col min="185" max="187" width="10.26953125" style="88" bestFit="1" customWidth="1"/>
    <col min="188" max="188" width="2.6328125" style="88" customWidth="1"/>
    <col min="189" max="189" width="12.453125" style="88" customWidth="1"/>
    <col min="190" max="191" width="2.6328125" style="88" customWidth="1"/>
    <col min="192" max="192" width="10.453125" style="88" customWidth="1"/>
    <col min="193" max="193" width="13" style="88" customWidth="1"/>
    <col min="194" max="202" width="10.26953125" style="88" customWidth="1"/>
    <col min="203" max="203" width="2.7265625" style="88" customWidth="1"/>
    <col min="204" max="204" width="11" style="88" customWidth="1"/>
    <col min="205" max="205" width="2.7265625" style="88" customWidth="1"/>
    <col min="206" max="208" width="10.26953125" style="88" customWidth="1"/>
    <col min="209" max="209" width="2.7265625" style="88" customWidth="1"/>
    <col min="210" max="210" width="11" style="88" customWidth="1"/>
    <col min="211" max="212" width="2.7265625" style="88" customWidth="1"/>
    <col min="213" max="213" width="10.453125" style="88" customWidth="1"/>
    <col min="214" max="214" width="13" style="88" customWidth="1"/>
    <col min="215" max="223" width="10.26953125" style="88" customWidth="1"/>
    <col min="224" max="224" width="2.7265625" style="88" customWidth="1"/>
    <col min="225" max="225" width="11" style="88" customWidth="1"/>
    <col min="226" max="226" width="2.7265625" style="88" customWidth="1"/>
    <col min="227" max="229" width="10.26953125" style="88" customWidth="1"/>
    <col min="230" max="230" width="2.7265625" style="88" customWidth="1"/>
    <col min="231" max="231" width="11" style="88" customWidth="1"/>
    <col min="232" max="233" width="2.7265625" style="88" customWidth="1"/>
    <col min="234" max="234" width="10.453125" style="88" customWidth="1"/>
    <col min="235" max="235" width="13" style="88" customWidth="1"/>
    <col min="236" max="244" width="10.26953125" style="88" customWidth="1"/>
    <col min="245" max="245" width="2.7265625" style="88" customWidth="1"/>
    <col min="246" max="246" width="11" style="88" customWidth="1"/>
    <col min="247" max="247" width="2.7265625" style="88" customWidth="1"/>
    <col min="248" max="250" width="10.26953125" style="88" customWidth="1"/>
    <col min="251" max="251" width="2.7265625" style="88" customWidth="1"/>
    <col min="252" max="252" width="11" style="88" customWidth="1"/>
    <col min="253" max="253" width="2.7265625" style="88" customWidth="1"/>
    <col min="254" max="16384" width="9" style="88"/>
  </cols>
  <sheetData>
    <row r="1" spans="1:253" s="8" customFormat="1" ht="16" customHeight="1" thickBot="1">
      <c r="A1" s="1"/>
      <c r="B1" s="2"/>
      <c r="C1" s="3"/>
      <c r="D1" s="4"/>
      <c r="E1" s="3">
        <v>2002</v>
      </c>
      <c r="F1" s="5"/>
      <c r="G1" s="5"/>
      <c r="H1" s="5"/>
      <c r="I1" s="5"/>
      <c r="J1" s="5"/>
      <c r="K1" s="5"/>
      <c r="L1" s="5"/>
      <c r="M1" s="5"/>
      <c r="N1" s="5"/>
      <c r="O1" s="6"/>
      <c r="P1" s="5"/>
      <c r="Q1" s="5"/>
      <c r="R1" s="5"/>
      <c r="S1" s="5"/>
      <c r="T1" s="5"/>
      <c r="U1" s="7"/>
      <c r="W1" s="2"/>
      <c r="X1" s="3"/>
      <c r="Y1" s="4"/>
      <c r="Z1" s="3">
        <v>2004</v>
      </c>
      <c r="AA1" s="5"/>
      <c r="AB1" s="5"/>
      <c r="AC1" s="5"/>
      <c r="AD1" s="5"/>
      <c r="AE1" s="5"/>
      <c r="AF1" s="5"/>
      <c r="AG1" s="5"/>
      <c r="AH1" s="5"/>
      <c r="AI1" s="5"/>
      <c r="AJ1" s="6"/>
      <c r="AK1" s="5"/>
      <c r="AL1" s="5"/>
      <c r="AM1" s="5"/>
      <c r="AN1" s="5"/>
      <c r="AO1" s="5"/>
      <c r="AP1" s="7"/>
      <c r="AR1" s="2"/>
      <c r="AS1" s="3"/>
      <c r="AT1" s="4"/>
      <c r="AU1" s="3">
        <v>2006</v>
      </c>
      <c r="AV1" s="5"/>
      <c r="AW1" s="5"/>
      <c r="AX1" s="5"/>
      <c r="AY1" s="5"/>
      <c r="AZ1" s="5"/>
      <c r="BA1" s="5"/>
      <c r="BB1" s="5"/>
      <c r="BC1" s="5"/>
      <c r="BD1" s="5"/>
      <c r="BE1" s="6"/>
      <c r="BF1" s="5"/>
      <c r="BG1" s="5"/>
      <c r="BH1" s="5"/>
      <c r="BI1" s="5"/>
      <c r="BJ1" s="5"/>
      <c r="BK1" s="7"/>
      <c r="BM1" s="2"/>
      <c r="BN1" s="3"/>
      <c r="BO1" s="4"/>
      <c r="BP1" s="3">
        <v>2008</v>
      </c>
      <c r="BQ1" s="5"/>
      <c r="BR1" s="5"/>
      <c r="BS1" s="5"/>
      <c r="BT1" s="5"/>
      <c r="BU1" s="5"/>
      <c r="BV1" s="5"/>
      <c r="BW1" s="5"/>
      <c r="BX1" s="5"/>
      <c r="BY1" s="5"/>
      <c r="BZ1" s="6"/>
      <c r="CA1" s="5"/>
      <c r="CB1" s="5"/>
      <c r="CC1" s="5"/>
      <c r="CD1" s="5"/>
      <c r="CE1" s="5"/>
      <c r="CF1" s="7"/>
      <c r="CH1" s="2"/>
      <c r="CI1" s="3"/>
      <c r="CJ1" s="4"/>
      <c r="CK1" s="3">
        <v>2010</v>
      </c>
      <c r="CL1" s="5"/>
      <c r="CM1" s="5"/>
      <c r="CN1" s="5"/>
      <c r="CO1" s="5"/>
      <c r="CP1" s="5"/>
      <c r="CQ1" s="5"/>
      <c r="CR1" s="5"/>
      <c r="CS1" s="5"/>
      <c r="CT1" s="5"/>
      <c r="CU1" s="6"/>
      <c r="CV1" s="5"/>
      <c r="CW1" s="5"/>
      <c r="CX1" s="5"/>
      <c r="CY1" s="5"/>
      <c r="CZ1" s="5"/>
      <c r="DA1" s="7"/>
      <c r="DD1" s="3"/>
      <c r="DE1" s="4"/>
      <c r="DF1" s="3">
        <v>2012</v>
      </c>
      <c r="DG1" s="5"/>
      <c r="DH1" s="5"/>
      <c r="DI1" s="5"/>
      <c r="DJ1" s="5"/>
      <c r="DK1" s="5"/>
      <c r="DL1" s="5"/>
      <c r="DM1" s="5"/>
      <c r="DN1" s="5"/>
      <c r="DO1" s="5"/>
      <c r="DP1" s="6"/>
      <c r="DQ1" s="5"/>
      <c r="DR1" s="5"/>
      <c r="DS1" s="5"/>
      <c r="DT1" s="5"/>
      <c r="DU1" s="5"/>
      <c r="DV1" s="7"/>
      <c r="DY1" s="3"/>
      <c r="DZ1" s="4"/>
      <c r="EA1" s="3">
        <v>2014</v>
      </c>
      <c r="EB1" s="5"/>
      <c r="EC1" s="5"/>
      <c r="ED1" s="5"/>
      <c r="EE1" s="5"/>
      <c r="EF1" s="5"/>
      <c r="EG1" s="5"/>
      <c r="EH1" s="5"/>
      <c r="EI1" s="5"/>
      <c r="EJ1" s="5"/>
      <c r="EK1" s="6"/>
      <c r="EL1" s="5"/>
      <c r="EM1" s="5"/>
      <c r="EN1" s="5"/>
      <c r="EO1" s="5"/>
      <c r="EP1" s="5"/>
      <c r="EQ1" s="7"/>
      <c r="ET1" s="3"/>
      <c r="EU1" s="4"/>
      <c r="EV1" s="3">
        <v>2016</v>
      </c>
      <c r="EW1" s="5"/>
      <c r="EX1" s="5"/>
      <c r="EY1" s="5"/>
      <c r="EZ1" s="5"/>
      <c r="FA1" s="5"/>
      <c r="FB1" s="5"/>
      <c r="FC1" s="5"/>
      <c r="FD1" s="5"/>
      <c r="FE1" s="5"/>
      <c r="FF1" s="6"/>
      <c r="FG1" s="5"/>
      <c r="FH1" s="5"/>
      <c r="FI1" s="5"/>
      <c r="FJ1" s="5"/>
      <c r="FK1" s="5"/>
      <c r="FL1" s="7"/>
      <c r="FO1" s="3"/>
      <c r="FP1" s="4"/>
      <c r="FQ1" s="3">
        <v>2018</v>
      </c>
      <c r="FR1" s="5"/>
      <c r="FS1" s="5"/>
      <c r="FT1" s="5"/>
      <c r="FU1" s="5"/>
      <c r="FV1" s="5"/>
      <c r="FW1" s="5"/>
      <c r="FX1" s="5"/>
      <c r="FY1" s="5"/>
      <c r="FZ1" s="5"/>
      <c r="GA1" s="6"/>
      <c r="GB1" s="5"/>
      <c r="GC1" s="5"/>
      <c r="GD1" s="5"/>
      <c r="GE1" s="5"/>
      <c r="GF1" s="5"/>
      <c r="GG1" s="7"/>
      <c r="GJ1" s="3"/>
      <c r="GK1" s="4"/>
      <c r="GL1" s="3">
        <v>2020</v>
      </c>
      <c r="GM1" s="5"/>
      <c r="GN1" s="5"/>
      <c r="GO1" s="5"/>
      <c r="GP1" s="5"/>
      <c r="GQ1" s="5"/>
      <c r="GR1" s="5"/>
      <c r="GS1" s="5"/>
      <c r="GT1" s="5"/>
      <c r="GU1" s="5"/>
      <c r="GV1" s="6"/>
      <c r="GW1" s="5"/>
      <c r="GX1" s="5"/>
      <c r="GY1" s="5"/>
      <c r="GZ1" s="5"/>
      <c r="HA1" s="5"/>
      <c r="HB1" s="7"/>
      <c r="HE1" s="11"/>
      <c r="HF1" s="4"/>
      <c r="HG1" s="3">
        <v>2022</v>
      </c>
      <c r="HH1" s="5"/>
      <c r="HI1" s="5"/>
      <c r="HJ1" s="5"/>
      <c r="HK1" s="5"/>
      <c r="HL1" s="5"/>
      <c r="HM1" s="5"/>
      <c r="HN1" s="5"/>
      <c r="HO1" s="5"/>
      <c r="HP1" s="5"/>
      <c r="HQ1" s="6"/>
      <c r="HR1" s="5"/>
      <c r="HS1" s="5"/>
      <c r="HT1" s="5"/>
      <c r="HU1" s="5"/>
      <c r="HV1" s="5"/>
      <c r="HW1" s="7"/>
      <c r="HX1" s="9"/>
      <c r="HZ1" s="11"/>
      <c r="IA1" s="4"/>
      <c r="IB1" s="3">
        <v>2024</v>
      </c>
      <c r="IC1" s="5"/>
      <c r="ID1" s="5"/>
      <c r="IE1" s="5"/>
      <c r="IF1" s="5"/>
      <c r="IG1" s="5"/>
      <c r="IH1" s="5"/>
      <c r="II1" s="5"/>
      <c r="IJ1" s="5"/>
      <c r="IK1" s="5"/>
      <c r="IL1" s="6"/>
      <c r="IM1" s="5"/>
      <c r="IN1" s="5"/>
      <c r="IO1" s="5"/>
      <c r="IP1" s="5"/>
      <c r="IQ1" s="5"/>
      <c r="IR1" s="7"/>
      <c r="IS1" s="9"/>
    </row>
    <row r="2" spans="1:253" s="9" customFormat="1" ht="16" customHeight="1">
      <c r="A2" s="10"/>
      <c r="C2" s="11"/>
      <c r="D2" s="12"/>
      <c r="E2" s="13">
        <v>37376</v>
      </c>
      <c r="F2" s="13">
        <v>37407</v>
      </c>
      <c r="G2" s="13">
        <v>37437</v>
      </c>
      <c r="H2" s="13">
        <v>37468</v>
      </c>
      <c r="I2" s="13">
        <v>37499</v>
      </c>
      <c r="J2" s="13">
        <v>37529</v>
      </c>
      <c r="K2" s="13">
        <v>37560</v>
      </c>
      <c r="L2" s="13">
        <v>37590</v>
      </c>
      <c r="M2" s="13">
        <v>37621</v>
      </c>
      <c r="N2" s="14"/>
      <c r="O2" s="15">
        <v>2002</v>
      </c>
      <c r="P2" s="16"/>
      <c r="Q2" s="13">
        <v>37652</v>
      </c>
      <c r="R2" s="13">
        <v>37680</v>
      </c>
      <c r="S2" s="13">
        <v>37711</v>
      </c>
      <c r="T2" s="14"/>
      <c r="U2" s="17">
        <v>2002</v>
      </c>
      <c r="X2" s="11"/>
      <c r="Y2" s="12"/>
      <c r="Z2" s="13">
        <v>38107</v>
      </c>
      <c r="AA2" s="13">
        <v>38138</v>
      </c>
      <c r="AB2" s="13">
        <v>38168</v>
      </c>
      <c r="AC2" s="13">
        <v>38199</v>
      </c>
      <c r="AD2" s="13">
        <v>38230</v>
      </c>
      <c r="AE2" s="13">
        <v>38260</v>
      </c>
      <c r="AF2" s="13">
        <v>38291</v>
      </c>
      <c r="AG2" s="13">
        <v>38321</v>
      </c>
      <c r="AH2" s="13">
        <v>38352</v>
      </c>
      <c r="AI2" s="14"/>
      <c r="AJ2" s="15">
        <v>2004</v>
      </c>
      <c r="AK2" s="16"/>
      <c r="AL2" s="13">
        <v>38383</v>
      </c>
      <c r="AM2" s="13">
        <v>38411</v>
      </c>
      <c r="AN2" s="13">
        <v>38442</v>
      </c>
      <c r="AO2" s="14"/>
      <c r="AP2" s="17">
        <v>2004</v>
      </c>
      <c r="AS2" s="11"/>
      <c r="AT2" s="12"/>
      <c r="AU2" s="13">
        <v>38837</v>
      </c>
      <c r="AV2" s="13">
        <v>38868</v>
      </c>
      <c r="AW2" s="13">
        <v>38898</v>
      </c>
      <c r="AX2" s="13">
        <v>38929</v>
      </c>
      <c r="AY2" s="13">
        <v>38960</v>
      </c>
      <c r="AZ2" s="13">
        <v>38990</v>
      </c>
      <c r="BA2" s="13">
        <v>39021</v>
      </c>
      <c r="BB2" s="13">
        <v>39051</v>
      </c>
      <c r="BC2" s="13">
        <v>39082</v>
      </c>
      <c r="BD2" s="14"/>
      <c r="BE2" s="15">
        <v>2006</v>
      </c>
      <c r="BF2" s="16"/>
      <c r="BG2" s="13">
        <v>39113</v>
      </c>
      <c r="BH2" s="13">
        <v>39141</v>
      </c>
      <c r="BI2" s="13">
        <v>39172</v>
      </c>
      <c r="BJ2" s="14"/>
      <c r="BK2" s="17">
        <v>2006</v>
      </c>
      <c r="BN2" s="11"/>
      <c r="BO2" s="12"/>
      <c r="BP2" s="13">
        <v>39568</v>
      </c>
      <c r="BQ2" s="13">
        <v>39599</v>
      </c>
      <c r="BR2" s="13">
        <v>39629</v>
      </c>
      <c r="BS2" s="13">
        <v>39660</v>
      </c>
      <c r="BT2" s="13">
        <v>39691</v>
      </c>
      <c r="BU2" s="13">
        <v>39721</v>
      </c>
      <c r="BV2" s="13">
        <v>39752</v>
      </c>
      <c r="BW2" s="13">
        <v>39782</v>
      </c>
      <c r="BX2" s="13">
        <v>39813</v>
      </c>
      <c r="BY2" s="14"/>
      <c r="BZ2" s="15">
        <v>2008</v>
      </c>
      <c r="CA2" s="16"/>
      <c r="CB2" s="13">
        <v>39844</v>
      </c>
      <c r="CC2" s="13">
        <v>39872</v>
      </c>
      <c r="CD2" s="13">
        <v>39903</v>
      </c>
      <c r="CE2" s="14"/>
      <c r="CF2" s="17">
        <v>2008</v>
      </c>
      <c r="CI2" s="11"/>
      <c r="CJ2" s="12"/>
      <c r="CK2" s="13">
        <v>40298</v>
      </c>
      <c r="CL2" s="13">
        <v>40329</v>
      </c>
      <c r="CM2" s="13">
        <v>40359</v>
      </c>
      <c r="CN2" s="13">
        <v>40390</v>
      </c>
      <c r="CO2" s="13">
        <v>40421</v>
      </c>
      <c r="CP2" s="13">
        <v>40451</v>
      </c>
      <c r="CQ2" s="13">
        <v>40482</v>
      </c>
      <c r="CR2" s="13">
        <v>40512</v>
      </c>
      <c r="CS2" s="13">
        <v>40543</v>
      </c>
      <c r="CT2" s="14"/>
      <c r="CU2" s="15">
        <v>2010</v>
      </c>
      <c r="CV2" s="16"/>
      <c r="CW2" s="13">
        <v>40574</v>
      </c>
      <c r="CX2" s="13">
        <v>40602</v>
      </c>
      <c r="CY2" s="13">
        <v>40633</v>
      </c>
      <c r="CZ2" s="14"/>
      <c r="DA2" s="17">
        <v>2010</v>
      </c>
      <c r="DD2" s="11"/>
      <c r="DE2" s="12"/>
      <c r="DF2" s="13">
        <v>41029</v>
      </c>
      <c r="DG2" s="13">
        <v>41060</v>
      </c>
      <c r="DH2" s="13">
        <v>41090</v>
      </c>
      <c r="DI2" s="13">
        <v>41121</v>
      </c>
      <c r="DJ2" s="13">
        <v>41152</v>
      </c>
      <c r="DK2" s="13">
        <v>41182</v>
      </c>
      <c r="DL2" s="13">
        <v>41213</v>
      </c>
      <c r="DM2" s="13">
        <v>41243</v>
      </c>
      <c r="DN2" s="13">
        <v>41274</v>
      </c>
      <c r="DO2" s="14"/>
      <c r="DP2" s="15">
        <v>2012</v>
      </c>
      <c r="DQ2" s="16"/>
      <c r="DR2" s="13">
        <v>41305</v>
      </c>
      <c r="DS2" s="13">
        <v>41333</v>
      </c>
      <c r="DT2" s="13">
        <v>41364</v>
      </c>
      <c r="DU2" s="14"/>
      <c r="DV2" s="17">
        <v>2012</v>
      </c>
      <c r="DY2" s="11"/>
      <c r="DZ2" s="12"/>
      <c r="EA2" s="13">
        <v>41759</v>
      </c>
      <c r="EB2" s="13">
        <v>41790</v>
      </c>
      <c r="EC2" s="13">
        <v>41820</v>
      </c>
      <c r="ED2" s="13">
        <v>41851</v>
      </c>
      <c r="EE2" s="13">
        <v>41882</v>
      </c>
      <c r="EF2" s="13">
        <v>41912</v>
      </c>
      <c r="EG2" s="13">
        <v>41943</v>
      </c>
      <c r="EH2" s="13">
        <v>41973</v>
      </c>
      <c r="EI2" s="13">
        <v>42004</v>
      </c>
      <c r="EJ2" s="14"/>
      <c r="EK2" s="15">
        <v>2014</v>
      </c>
      <c r="EL2" s="16"/>
      <c r="EM2" s="13">
        <v>42035</v>
      </c>
      <c r="EN2" s="13">
        <v>42063</v>
      </c>
      <c r="EO2" s="13">
        <v>42094</v>
      </c>
      <c r="EP2" s="14"/>
      <c r="EQ2" s="17">
        <v>2014</v>
      </c>
      <c r="ET2" s="11"/>
      <c r="EU2" s="12"/>
      <c r="EV2" s="13">
        <v>42490</v>
      </c>
      <c r="EW2" s="13">
        <v>42521</v>
      </c>
      <c r="EX2" s="13">
        <v>42551</v>
      </c>
      <c r="EY2" s="13">
        <v>42582</v>
      </c>
      <c r="EZ2" s="13">
        <v>42613</v>
      </c>
      <c r="FA2" s="13">
        <v>42643</v>
      </c>
      <c r="FB2" s="13">
        <v>42674</v>
      </c>
      <c r="FC2" s="13">
        <v>42704</v>
      </c>
      <c r="FD2" s="13">
        <v>42735</v>
      </c>
      <c r="FE2" s="14"/>
      <c r="FF2" s="15">
        <v>2016</v>
      </c>
      <c r="FG2" s="16"/>
      <c r="FH2" s="13">
        <v>42766</v>
      </c>
      <c r="FI2" s="13">
        <v>42794</v>
      </c>
      <c r="FJ2" s="13">
        <v>42825</v>
      </c>
      <c r="FK2" s="14"/>
      <c r="FL2" s="17">
        <v>2016</v>
      </c>
      <c r="FO2" s="11"/>
      <c r="FP2" s="12"/>
      <c r="FQ2" s="13">
        <v>43220</v>
      </c>
      <c r="FR2" s="13">
        <v>43251</v>
      </c>
      <c r="FS2" s="13">
        <v>43281</v>
      </c>
      <c r="FT2" s="13">
        <v>43312</v>
      </c>
      <c r="FU2" s="13">
        <v>43343</v>
      </c>
      <c r="FV2" s="13">
        <v>43373</v>
      </c>
      <c r="FW2" s="13">
        <v>43404</v>
      </c>
      <c r="FX2" s="13">
        <v>43434</v>
      </c>
      <c r="FY2" s="13">
        <v>43465</v>
      </c>
      <c r="FZ2" s="14"/>
      <c r="GA2" s="15">
        <v>2018</v>
      </c>
      <c r="GB2" s="16"/>
      <c r="GC2" s="13">
        <v>43496</v>
      </c>
      <c r="GD2" s="13">
        <v>43524</v>
      </c>
      <c r="GE2" s="13">
        <v>43555</v>
      </c>
      <c r="GF2" s="14"/>
      <c r="GG2" s="17">
        <v>2018</v>
      </c>
      <c r="GJ2" s="11"/>
      <c r="GK2" s="12"/>
      <c r="GL2" s="13">
        <v>43951</v>
      </c>
      <c r="GM2" s="13">
        <v>43982</v>
      </c>
      <c r="GN2" s="13">
        <v>44012</v>
      </c>
      <c r="GO2" s="13">
        <v>44043</v>
      </c>
      <c r="GP2" s="13">
        <v>44074</v>
      </c>
      <c r="GQ2" s="13">
        <v>44104</v>
      </c>
      <c r="GR2" s="13">
        <v>44135</v>
      </c>
      <c r="GS2" s="13">
        <v>44165</v>
      </c>
      <c r="GT2" s="13">
        <v>44196</v>
      </c>
      <c r="GU2" s="14"/>
      <c r="GV2" s="15">
        <v>2020</v>
      </c>
      <c r="GW2" s="16"/>
      <c r="GX2" s="13">
        <v>44227</v>
      </c>
      <c r="GY2" s="13" t="s">
        <v>0</v>
      </c>
      <c r="GZ2" s="13">
        <v>44286</v>
      </c>
      <c r="HA2" s="14"/>
      <c r="HB2" s="17">
        <v>2020</v>
      </c>
      <c r="HF2" s="12"/>
      <c r="HG2" s="13">
        <v>44681</v>
      </c>
      <c r="HH2" s="13">
        <v>44712</v>
      </c>
      <c r="HI2" s="13">
        <v>44742</v>
      </c>
      <c r="HJ2" s="13">
        <v>44773</v>
      </c>
      <c r="HK2" s="13">
        <v>44804</v>
      </c>
      <c r="HL2" s="13">
        <v>44834</v>
      </c>
      <c r="HM2" s="13">
        <v>44865</v>
      </c>
      <c r="HN2" s="13">
        <v>44895</v>
      </c>
      <c r="HO2" s="13">
        <v>44926</v>
      </c>
      <c r="HP2" s="14"/>
      <c r="HQ2" s="15">
        <v>2022</v>
      </c>
      <c r="HR2" s="16"/>
      <c r="HS2" s="13">
        <v>44957</v>
      </c>
      <c r="HT2" s="13">
        <v>44985</v>
      </c>
      <c r="HU2" s="13">
        <v>45016</v>
      </c>
      <c r="HV2" s="14"/>
      <c r="HW2" s="17">
        <v>2022</v>
      </c>
      <c r="HX2" s="18"/>
      <c r="IA2" s="12"/>
      <c r="IB2" s="13">
        <v>45412</v>
      </c>
      <c r="IC2" s="13">
        <v>45443</v>
      </c>
      <c r="ID2" s="13">
        <v>45473</v>
      </c>
      <c r="IE2" s="13">
        <v>45504</v>
      </c>
      <c r="IF2" s="13">
        <v>45535</v>
      </c>
      <c r="IG2" s="13">
        <v>45565</v>
      </c>
      <c r="IH2" s="13">
        <v>45596</v>
      </c>
      <c r="II2" s="13">
        <v>45626</v>
      </c>
      <c r="IJ2" s="13">
        <v>45657</v>
      </c>
      <c r="IK2" s="14"/>
      <c r="IL2" s="15">
        <v>2024</v>
      </c>
      <c r="IM2" s="16"/>
      <c r="IN2" s="13">
        <v>45688</v>
      </c>
      <c r="IO2" s="13">
        <v>45716</v>
      </c>
      <c r="IP2" s="13">
        <v>45747</v>
      </c>
      <c r="IQ2" s="14"/>
      <c r="IR2" s="17">
        <v>2024</v>
      </c>
      <c r="IS2" s="18"/>
    </row>
    <row r="3" spans="1:253" s="18" customFormat="1" ht="16" customHeight="1">
      <c r="A3" s="19">
        <v>2</v>
      </c>
      <c r="B3" s="20"/>
      <c r="C3" s="154" t="s">
        <v>1</v>
      </c>
      <c r="D3" s="155"/>
      <c r="E3" s="21">
        <v>8352</v>
      </c>
      <c r="F3" s="21">
        <v>8684</v>
      </c>
      <c r="G3" s="21">
        <v>8454</v>
      </c>
      <c r="H3" s="21">
        <v>9250</v>
      </c>
      <c r="I3" s="21">
        <v>9858</v>
      </c>
      <c r="J3" s="21">
        <v>8678</v>
      </c>
      <c r="K3" s="21">
        <v>8942</v>
      </c>
      <c r="L3" s="21">
        <v>8734</v>
      </c>
      <c r="M3" s="21">
        <v>9136</v>
      </c>
      <c r="N3" s="22"/>
      <c r="O3" s="23">
        <v>104816</v>
      </c>
      <c r="P3" s="24"/>
      <c r="Q3" s="21">
        <v>9136</v>
      </c>
      <c r="R3" s="21">
        <v>8246</v>
      </c>
      <c r="S3" s="21">
        <v>9214</v>
      </c>
      <c r="T3" s="25"/>
      <c r="U3" s="26">
        <f>SUM(E3:M3,Q3:S3)</f>
        <v>106684</v>
      </c>
      <c r="V3" s="20"/>
      <c r="W3" s="20"/>
      <c r="X3" s="154" t="s">
        <v>1</v>
      </c>
      <c r="Y3" s="155"/>
      <c r="Z3" s="21">
        <v>10372</v>
      </c>
      <c r="AA3" s="21">
        <v>10674</v>
      </c>
      <c r="AB3" s="21">
        <v>10174</v>
      </c>
      <c r="AC3" s="21">
        <v>11332</v>
      </c>
      <c r="AD3" s="21">
        <v>11610</v>
      </c>
      <c r="AE3" s="21">
        <v>10252</v>
      </c>
      <c r="AF3" s="21">
        <v>10924</v>
      </c>
      <c r="AG3" s="21">
        <v>10758</v>
      </c>
      <c r="AH3" s="21">
        <v>11198</v>
      </c>
      <c r="AI3" s="22"/>
      <c r="AJ3" s="23">
        <f>SUM(Q21:S21,Z3:AH3)</f>
        <v>127402</v>
      </c>
      <c r="AK3" s="24"/>
      <c r="AL3" s="21">
        <v>11232</v>
      </c>
      <c r="AM3" s="21">
        <v>10194</v>
      </c>
      <c r="AN3" s="21">
        <v>11454</v>
      </c>
      <c r="AO3" s="25"/>
      <c r="AP3" s="26">
        <f>SUM(Z3:AH3,AL3:AN3)</f>
        <v>130174</v>
      </c>
      <c r="AQ3" s="20"/>
      <c r="AR3" s="20"/>
      <c r="AS3" s="154" t="s">
        <v>1</v>
      </c>
      <c r="AT3" s="155"/>
      <c r="AU3" s="21">
        <v>10528</v>
      </c>
      <c r="AV3" s="21">
        <v>10908</v>
      </c>
      <c r="AW3" s="21">
        <v>10382</v>
      </c>
      <c r="AX3" s="21">
        <v>11194</v>
      </c>
      <c r="AY3" s="21">
        <v>11650</v>
      </c>
      <c r="AZ3" s="21">
        <v>10532</v>
      </c>
      <c r="BA3" s="21">
        <v>11078</v>
      </c>
      <c r="BB3" s="21">
        <v>10616</v>
      </c>
      <c r="BC3" s="21">
        <v>11108</v>
      </c>
      <c r="BD3" s="22"/>
      <c r="BE3" s="23">
        <f>SUM(AL21:AN21,AU3:BC3)</f>
        <v>130826</v>
      </c>
      <c r="BF3" s="24"/>
      <c r="BG3" s="21">
        <v>11056</v>
      </c>
      <c r="BH3" s="21">
        <v>9926</v>
      </c>
      <c r="BI3" s="21">
        <v>11012</v>
      </c>
      <c r="BJ3" s="25"/>
      <c r="BK3" s="26">
        <f>SUM(AU3:BC3,BG3:BI3)</f>
        <v>129990</v>
      </c>
      <c r="BL3" s="20"/>
      <c r="BM3" s="20"/>
      <c r="BN3" s="154" t="s">
        <v>1</v>
      </c>
      <c r="BO3" s="155"/>
      <c r="BP3" s="21">
        <v>10558</v>
      </c>
      <c r="BQ3" s="21">
        <v>10954</v>
      </c>
      <c r="BR3" s="21">
        <v>10422</v>
      </c>
      <c r="BS3" s="21">
        <v>11048</v>
      </c>
      <c r="BT3" s="21">
        <v>11590</v>
      </c>
      <c r="BU3" s="21">
        <v>10316</v>
      </c>
      <c r="BV3" s="21">
        <v>10808</v>
      </c>
      <c r="BW3" s="21">
        <v>10454</v>
      </c>
      <c r="BX3" s="21">
        <v>11124</v>
      </c>
      <c r="BY3" s="22"/>
      <c r="BZ3" s="23">
        <f>SUM(BG21:BI21,BP3:BX3)</f>
        <v>130078</v>
      </c>
      <c r="CA3" s="24"/>
      <c r="CB3" s="21">
        <v>10808</v>
      </c>
      <c r="CC3" s="21">
        <v>9518</v>
      </c>
      <c r="CD3" s="21">
        <v>11116</v>
      </c>
      <c r="CE3" s="25"/>
      <c r="CF3" s="26">
        <f>SUM(BP3:BX3,CB3:CD3)</f>
        <v>128716</v>
      </c>
      <c r="CG3" s="20"/>
      <c r="CH3" s="20"/>
      <c r="CI3" s="154" t="s">
        <v>1</v>
      </c>
      <c r="CJ3" s="155"/>
      <c r="CK3" s="21">
        <v>10512</v>
      </c>
      <c r="CL3" s="21">
        <v>10992</v>
      </c>
      <c r="CM3" s="21">
        <v>10442</v>
      </c>
      <c r="CN3" s="21">
        <v>11114</v>
      </c>
      <c r="CO3" s="21">
        <v>11620</v>
      </c>
      <c r="CP3" s="21">
        <v>10320</v>
      </c>
      <c r="CQ3" s="21">
        <v>10674</v>
      </c>
      <c r="CR3" s="21">
        <v>9808</v>
      </c>
      <c r="CS3" s="21">
        <v>10376</v>
      </c>
      <c r="CT3" s="22"/>
      <c r="CU3" s="23">
        <f>SUM(CB21:CD21,CK3:CS3)</f>
        <v>128006</v>
      </c>
      <c r="CV3" s="24"/>
      <c r="CW3" s="21">
        <v>10034</v>
      </c>
      <c r="CX3" s="21">
        <v>9086</v>
      </c>
      <c r="CY3" s="21">
        <v>9604</v>
      </c>
      <c r="CZ3" s="25"/>
      <c r="DA3" s="26">
        <f>SUM(CK3:CS3,CW3:CY3)</f>
        <v>124582</v>
      </c>
      <c r="DB3" s="20"/>
      <c r="DD3" s="154" t="s">
        <v>1</v>
      </c>
      <c r="DE3" s="155"/>
      <c r="DF3" s="21">
        <v>10360</v>
      </c>
      <c r="DG3" s="21">
        <v>10860</v>
      </c>
      <c r="DH3" s="21">
        <v>10326</v>
      </c>
      <c r="DI3" s="21">
        <f t="shared" ref="DI3:DN3" si="0">DI5+DI7</f>
        <v>11117</v>
      </c>
      <c r="DJ3" s="21">
        <f t="shared" si="0"/>
        <v>11688</v>
      </c>
      <c r="DK3" s="21">
        <f t="shared" si="0"/>
        <v>10217</v>
      </c>
      <c r="DL3" s="21">
        <f t="shared" si="0"/>
        <v>10711</v>
      </c>
      <c r="DM3" s="21">
        <f t="shared" si="0"/>
        <v>10477</v>
      </c>
      <c r="DN3" s="21">
        <f t="shared" si="0"/>
        <v>10958</v>
      </c>
      <c r="DO3" s="22"/>
      <c r="DP3" s="23">
        <f>SUM(CW21:CY21,DF3:DN3)</f>
        <v>127684</v>
      </c>
      <c r="DQ3" s="24"/>
      <c r="DR3" s="21">
        <f>DR5+DR7</f>
        <v>10846</v>
      </c>
      <c r="DS3" s="21">
        <f>DS5+DS7</f>
        <v>9372</v>
      </c>
      <c r="DT3" s="21">
        <f>DT5+DT7</f>
        <v>10752</v>
      </c>
      <c r="DU3" s="25"/>
      <c r="DV3" s="26">
        <f>SUM(DF3:DN3,DR3:DT3)</f>
        <v>127684</v>
      </c>
      <c r="DY3" s="154" t="s">
        <v>1</v>
      </c>
      <c r="DZ3" s="155"/>
      <c r="EA3" s="21">
        <f t="shared" ref="EA3:EI3" si="1">EA5+EA7</f>
        <v>11443</v>
      </c>
      <c r="EB3" s="21">
        <f t="shared" si="1"/>
        <v>11793</v>
      </c>
      <c r="EC3" s="21">
        <f t="shared" si="1"/>
        <v>11232</v>
      </c>
      <c r="ED3" s="21">
        <f t="shared" si="1"/>
        <v>11834</v>
      </c>
      <c r="EE3" s="21">
        <f t="shared" si="1"/>
        <v>12498</v>
      </c>
      <c r="EF3" s="21">
        <f t="shared" si="1"/>
        <v>11508</v>
      </c>
      <c r="EG3" s="21">
        <f t="shared" si="1"/>
        <v>11538</v>
      </c>
      <c r="EH3" s="21">
        <f t="shared" si="1"/>
        <v>11371</v>
      </c>
      <c r="EI3" s="21">
        <f t="shared" si="1"/>
        <v>11869</v>
      </c>
      <c r="EJ3" s="22"/>
      <c r="EK3" s="23">
        <f>EK5+EK7</f>
        <v>139080</v>
      </c>
      <c r="EL3" s="24"/>
      <c r="EM3" s="21">
        <f>EM5+EM7</f>
        <v>11766</v>
      </c>
      <c r="EN3" s="21">
        <f>EN5+EN7</f>
        <v>10532</v>
      </c>
      <c r="EO3" s="21">
        <f>EO5+EO7</f>
        <v>11783</v>
      </c>
      <c r="EP3" s="25"/>
      <c r="EQ3" s="26">
        <f>SUM(EA3:EI3,EM3:EO3)</f>
        <v>139167</v>
      </c>
      <c r="ET3" s="154" t="s">
        <v>1</v>
      </c>
      <c r="EU3" s="155"/>
      <c r="EV3" s="21">
        <v>11229</v>
      </c>
      <c r="EW3" s="21">
        <v>11545</v>
      </c>
      <c r="EX3" s="21">
        <v>11272</v>
      </c>
      <c r="EY3" s="21">
        <v>12007</v>
      </c>
      <c r="EZ3" s="21">
        <v>12525</v>
      </c>
      <c r="FA3" s="21">
        <v>11311</v>
      </c>
      <c r="FB3" s="21">
        <v>11681</v>
      </c>
      <c r="FC3" s="21">
        <v>11315</v>
      </c>
      <c r="FD3" s="21">
        <v>11854</v>
      </c>
      <c r="FE3" s="22"/>
      <c r="FF3" s="23">
        <v>139182</v>
      </c>
      <c r="FG3" s="24"/>
      <c r="FH3" s="21">
        <v>11759</v>
      </c>
      <c r="FI3" s="21">
        <v>10491</v>
      </c>
      <c r="FJ3" s="21">
        <v>11745</v>
      </c>
      <c r="FK3" s="25"/>
      <c r="FL3" s="26">
        <v>138734</v>
      </c>
      <c r="FO3" s="154" t="s">
        <v>1</v>
      </c>
      <c r="FP3" s="155"/>
      <c r="FQ3" s="21">
        <v>11318</v>
      </c>
      <c r="FR3" s="21">
        <v>11724</v>
      </c>
      <c r="FS3" s="21">
        <v>11290</v>
      </c>
      <c r="FT3" s="21">
        <v>11711</v>
      </c>
      <c r="FU3" s="21">
        <v>12444</v>
      </c>
      <c r="FV3" s="21">
        <v>10852</v>
      </c>
      <c r="FW3" s="21">
        <v>11716</v>
      </c>
      <c r="FX3" s="21">
        <v>11400</v>
      </c>
      <c r="FY3" s="21">
        <v>11909</v>
      </c>
      <c r="FZ3" s="22"/>
      <c r="GA3" s="23">
        <v>138262</v>
      </c>
      <c r="GB3" s="24"/>
      <c r="GC3" s="21">
        <v>11823</v>
      </c>
      <c r="GD3" s="21">
        <v>10562</v>
      </c>
      <c r="GE3" s="21">
        <v>11741</v>
      </c>
      <c r="GF3" s="25"/>
      <c r="GG3" s="26">
        <v>138490</v>
      </c>
      <c r="GJ3" s="154" t="s">
        <v>1</v>
      </c>
      <c r="GK3" s="155"/>
      <c r="GL3" s="27">
        <v>5738</v>
      </c>
      <c r="GM3" s="27">
        <v>3202</v>
      </c>
      <c r="GN3" s="27">
        <v>4693</v>
      </c>
      <c r="GO3" s="27">
        <v>6831</v>
      </c>
      <c r="GP3" s="27">
        <v>10043</v>
      </c>
      <c r="GQ3" s="27">
        <v>6861</v>
      </c>
      <c r="GR3" s="27">
        <v>7455</v>
      </c>
      <c r="GS3" s="27">
        <v>8853</v>
      </c>
      <c r="GT3" s="27">
        <v>9647</v>
      </c>
      <c r="GU3" s="22"/>
      <c r="GV3" s="28">
        <v>96215</v>
      </c>
      <c r="GW3" s="24"/>
      <c r="GX3" s="27">
        <v>6947</v>
      </c>
      <c r="GY3" s="27">
        <v>4392</v>
      </c>
      <c r="GZ3" s="27">
        <v>6258</v>
      </c>
      <c r="HA3" s="25"/>
      <c r="HB3" s="28">
        <v>80920</v>
      </c>
      <c r="HE3" s="154" t="s">
        <v>1</v>
      </c>
      <c r="HF3" s="155"/>
      <c r="HG3" s="27">
        <v>10585</v>
      </c>
      <c r="HH3" s="27">
        <v>11664</v>
      </c>
      <c r="HI3" s="27">
        <v>11261</v>
      </c>
      <c r="HJ3" s="27">
        <v>11914</v>
      </c>
      <c r="HK3" s="27">
        <v>12528</v>
      </c>
      <c r="HL3" s="27">
        <v>10938</v>
      </c>
      <c r="HM3" s="27">
        <v>11648</v>
      </c>
      <c r="HN3" s="27">
        <v>11311</v>
      </c>
      <c r="HO3" s="27">
        <v>11876</v>
      </c>
      <c r="HP3" s="22"/>
      <c r="HQ3" s="28">
        <v>133666</v>
      </c>
      <c r="HR3" s="24"/>
      <c r="HS3" s="27">
        <v>11653</v>
      </c>
      <c r="HT3" s="27">
        <v>10481</v>
      </c>
      <c r="HU3" s="27">
        <v>11766</v>
      </c>
      <c r="HV3" s="25"/>
      <c r="HW3" s="28">
        <v>137625</v>
      </c>
      <c r="HX3" s="29"/>
      <c r="HZ3" s="154" t="s">
        <v>1</v>
      </c>
      <c r="IA3" s="155"/>
      <c r="IB3" s="27">
        <v>11108</v>
      </c>
      <c r="IC3" s="27">
        <v>11495</v>
      </c>
      <c r="ID3" s="27">
        <v>11042</v>
      </c>
      <c r="IE3" s="27">
        <v>11771</v>
      </c>
      <c r="IF3" s="27">
        <v>12119</v>
      </c>
      <c r="IG3" s="27">
        <v>11256</v>
      </c>
      <c r="IH3" s="27">
        <v>11589</v>
      </c>
      <c r="II3" s="27">
        <v>11191</v>
      </c>
      <c r="IJ3" s="27">
        <v>11948</v>
      </c>
      <c r="IK3" s="22"/>
      <c r="IL3" s="28">
        <v>137286</v>
      </c>
      <c r="IM3" s="24"/>
      <c r="IN3" s="27">
        <v>11819</v>
      </c>
      <c r="IO3" s="27">
        <v>10393</v>
      </c>
      <c r="IP3" s="27">
        <v>11625</v>
      </c>
      <c r="IQ3" s="25"/>
      <c r="IR3" s="28">
        <v>137356</v>
      </c>
      <c r="IS3" s="29"/>
    </row>
    <row r="4" spans="1:253" s="29" customFormat="1" ht="16" customHeight="1">
      <c r="A4" s="20"/>
      <c r="B4" s="30"/>
      <c r="C4" s="156"/>
      <c r="D4" s="157"/>
      <c r="E4" s="31"/>
      <c r="F4" s="31"/>
      <c r="G4" s="31"/>
      <c r="H4" s="31"/>
      <c r="I4" s="31"/>
      <c r="J4" s="31"/>
      <c r="K4" s="31"/>
      <c r="L4" s="31"/>
      <c r="M4" s="31"/>
      <c r="N4" s="32"/>
      <c r="O4" s="33"/>
      <c r="P4" s="24"/>
      <c r="Q4" s="31"/>
      <c r="R4" s="31"/>
      <c r="S4" s="31"/>
      <c r="T4" s="32"/>
      <c r="U4" s="33"/>
      <c r="V4" s="30"/>
      <c r="W4" s="30"/>
      <c r="X4" s="156"/>
      <c r="Y4" s="157"/>
      <c r="Z4" s="31">
        <f t="shared" ref="Z4:AH4" si="2">Z3/E21</f>
        <v>1.1450651357915655</v>
      </c>
      <c r="AA4" s="31">
        <f t="shared" si="2"/>
        <v>1.122161480235492</v>
      </c>
      <c r="AB4" s="31">
        <f t="shared" si="2"/>
        <v>1.0904608788853163</v>
      </c>
      <c r="AC4" s="31">
        <f t="shared" si="2"/>
        <v>1.1244294502877554</v>
      </c>
      <c r="AD4" s="31">
        <f t="shared" si="2"/>
        <v>1.0992236318879001</v>
      </c>
      <c r="AE4" s="31">
        <f t="shared" si="2"/>
        <v>1.0501946322474902</v>
      </c>
      <c r="AF4" s="31">
        <f t="shared" si="2"/>
        <v>1.0943698657583651</v>
      </c>
      <c r="AG4" s="31">
        <f t="shared" si="2"/>
        <v>1.092626447288239</v>
      </c>
      <c r="AH4" s="31">
        <f t="shared" si="2"/>
        <v>1.0726053639846744</v>
      </c>
      <c r="AI4" s="32"/>
      <c r="AJ4" s="33">
        <f>AJ3/O21</f>
        <v>1.106246635291666</v>
      </c>
      <c r="AK4" s="24"/>
      <c r="AL4" s="31">
        <f>AL3/Q21</f>
        <v>1.1020408163265305</v>
      </c>
      <c r="AM4" s="31">
        <f>AM3/R21</f>
        <v>1.0823954130388618</v>
      </c>
      <c r="AN4" s="31">
        <f>AN3/S21</f>
        <v>1.0910649647551915</v>
      </c>
      <c r="AO4" s="32"/>
      <c r="AP4" s="33">
        <f>AP3/U21</f>
        <v>1.09686715313706</v>
      </c>
      <c r="AQ4" s="30"/>
      <c r="AR4" s="30"/>
      <c r="AS4" s="156"/>
      <c r="AT4" s="157"/>
      <c r="AU4" s="31">
        <f t="shared" ref="AU4:BC4" si="3">AU3/Z21</f>
        <v>0.97680460196696972</v>
      </c>
      <c r="AV4" s="31">
        <f t="shared" si="3"/>
        <v>1.003126724296487</v>
      </c>
      <c r="AW4" s="31">
        <f t="shared" si="3"/>
        <v>0.98763318112633181</v>
      </c>
      <c r="AX4" s="31">
        <f t="shared" si="3"/>
        <v>0.99061946902654863</v>
      </c>
      <c r="AY4" s="31">
        <f t="shared" si="3"/>
        <v>0.98212780306862246</v>
      </c>
      <c r="AZ4" s="31">
        <f t="shared" si="3"/>
        <v>1.0154261473197068</v>
      </c>
      <c r="BA4" s="31">
        <f t="shared" si="3"/>
        <v>0.99658150413817925</v>
      </c>
      <c r="BB4" s="31">
        <f t="shared" si="3"/>
        <v>0.95006264542688379</v>
      </c>
      <c r="BC4" s="31">
        <f t="shared" si="3"/>
        <v>0.95462358198693709</v>
      </c>
      <c r="BD4" s="32"/>
      <c r="BE4" s="33">
        <f>BE3/AJ21</f>
        <v>0.98733623135905335</v>
      </c>
      <c r="BF4" s="24"/>
      <c r="BG4" s="31">
        <f>BG3/AL21</f>
        <v>0.9662646390491173</v>
      </c>
      <c r="BH4" s="31">
        <f>BH3/AM21</f>
        <v>0.98746518105849579</v>
      </c>
      <c r="BI4" s="31">
        <f>BI3/AN21</f>
        <v>0.97141848976711365</v>
      </c>
      <c r="BJ4" s="32"/>
      <c r="BK4" s="33">
        <f>BK3/AP21</f>
        <v>0.98139731529436636</v>
      </c>
      <c r="BL4" s="30"/>
      <c r="BM4" s="30"/>
      <c r="BN4" s="156"/>
      <c r="BO4" s="157"/>
      <c r="BP4" s="31">
        <f t="shared" ref="BP4:BX4" si="4">BP3/AU21</f>
        <v>1.0553778488604557</v>
      </c>
      <c r="BQ4" s="31">
        <f t="shared" si="4"/>
        <v>1.0480290853425183</v>
      </c>
      <c r="BR4" s="31">
        <f t="shared" si="4"/>
        <v>1.0203642059917759</v>
      </c>
      <c r="BS4" s="31">
        <f t="shared" si="4"/>
        <v>1.0201292705447831</v>
      </c>
      <c r="BT4" s="31">
        <f t="shared" si="4"/>
        <v>1.0166666666666666</v>
      </c>
      <c r="BU4" s="31">
        <f t="shared" si="4"/>
        <v>1.0157542339503742</v>
      </c>
      <c r="BV4" s="31">
        <f t="shared" si="4"/>
        <v>1.0070816250465897</v>
      </c>
      <c r="BW4" s="31">
        <f t="shared" si="4"/>
        <v>0.96796296296296291</v>
      </c>
      <c r="BX4" s="31">
        <f t="shared" si="4"/>
        <v>0.99073744210901316</v>
      </c>
      <c r="BY4" s="32"/>
      <c r="BZ4" s="33">
        <f>BZ3/BE21</f>
        <v>1.0177450903685157</v>
      </c>
      <c r="CA4" s="24"/>
      <c r="CB4" s="31">
        <f>CB3/BG21</f>
        <v>0.96638054363376247</v>
      </c>
      <c r="CC4" s="31">
        <f>CC3/BH21</f>
        <v>0.91854854275236442</v>
      </c>
      <c r="CD4" s="31">
        <f>CD3/BI21</f>
        <v>0.98738674720198971</v>
      </c>
      <c r="CE4" s="32"/>
      <c r="CF4" s="33">
        <f>CF3/BK21</f>
        <v>1.0007463846991136</v>
      </c>
      <c r="CG4" s="30"/>
      <c r="CH4" s="30"/>
      <c r="CI4" s="156"/>
      <c r="CJ4" s="157"/>
      <c r="CK4" s="31">
        <f t="shared" ref="CK4:CS4" si="5">CK3/BP21</f>
        <v>0.99057670561628341</v>
      </c>
      <c r="CL4" s="31">
        <f t="shared" si="5"/>
        <v>1.0102941176470588</v>
      </c>
      <c r="CM4" s="31">
        <f t="shared" si="5"/>
        <v>0.97734930737551484</v>
      </c>
      <c r="CN4" s="31">
        <f t="shared" si="5"/>
        <v>0.97559691011235961</v>
      </c>
      <c r="CO4" s="31">
        <f t="shared" si="5"/>
        <v>0.97729184188393603</v>
      </c>
      <c r="CP4" s="31">
        <f t="shared" si="5"/>
        <v>0.967741935483871</v>
      </c>
      <c r="CQ4" s="31">
        <f t="shared" si="5"/>
        <v>0.97711461003295497</v>
      </c>
      <c r="CR4" s="31">
        <f t="shared" si="5"/>
        <v>0.9116936233500651</v>
      </c>
      <c r="CS4" s="31">
        <f t="shared" si="5"/>
        <v>0.90038181187087818</v>
      </c>
      <c r="CT4" s="32"/>
      <c r="CU4" s="33">
        <f>CU3/BZ21</f>
        <v>0.97886365374321327</v>
      </c>
      <c r="CV4" s="24"/>
      <c r="CW4" s="31">
        <f>CW3/CB21</f>
        <v>0.90805429864253395</v>
      </c>
      <c r="CX4" s="31">
        <f>CX3/CC21</f>
        <v>0.93323746918652428</v>
      </c>
      <c r="CY4" s="31">
        <f>CY3/CD21</f>
        <v>0.84527371941559581</v>
      </c>
      <c r="CZ4" s="32"/>
      <c r="DA4" s="33">
        <f>DA3/CF21</f>
        <v>0.94756457452310683</v>
      </c>
      <c r="DB4" s="30"/>
      <c r="DD4" s="156"/>
      <c r="DE4" s="157"/>
      <c r="DF4" s="31">
        <f t="shared" ref="DF4:DN4" si="6">DF3/CK21</f>
        <v>1.0932883073026594</v>
      </c>
      <c r="DG4" s="31">
        <f t="shared" si="6"/>
        <v>1.096305269533616</v>
      </c>
      <c r="DH4" s="31">
        <f t="shared" si="6"/>
        <v>1.0636588380716934</v>
      </c>
      <c r="DI4" s="31">
        <f t="shared" si="6"/>
        <v>1.0689423076923077</v>
      </c>
      <c r="DJ4" s="31">
        <f t="shared" si="6"/>
        <v>1.0359865272114874</v>
      </c>
      <c r="DK4" s="31">
        <f t="shared" si="6"/>
        <v>1.0180350737345556</v>
      </c>
      <c r="DL4" s="31">
        <f t="shared" si="6"/>
        <v>1.0273355073853827</v>
      </c>
      <c r="DM4" s="31">
        <f t="shared" si="6"/>
        <v>1.0334385480370882</v>
      </c>
      <c r="DN4" s="31">
        <f t="shared" si="6"/>
        <v>1.03124411820064</v>
      </c>
      <c r="DO4" s="32"/>
      <c r="DP4" s="33">
        <f>DP3/CU21</f>
        <v>1.0576696873809248</v>
      </c>
      <c r="DQ4" s="24"/>
      <c r="DR4" s="31">
        <f>DR3/CW21</f>
        <v>1.0230145255612149</v>
      </c>
      <c r="DS4" s="31">
        <f>DS3/CX21</f>
        <v>0.96340460526315785</v>
      </c>
      <c r="DT4" s="31">
        <f>DT3/CY21</f>
        <v>1.0105263157894737</v>
      </c>
      <c r="DU4" s="32"/>
      <c r="DV4" s="33">
        <f>DV3/DA21</f>
        <v>1.0383514410253074</v>
      </c>
      <c r="DY4" s="156"/>
      <c r="DZ4" s="157"/>
      <c r="EA4" s="31">
        <f t="shared" ref="EA4:EI4" si="7">EA3/DF21</f>
        <v>1.0085492684646571</v>
      </c>
      <c r="EB4" s="31">
        <f t="shared" si="7"/>
        <v>1.0081210463327064</v>
      </c>
      <c r="EC4" s="31">
        <f t="shared" si="7"/>
        <v>0.9902142290399365</v>
      </c>
      <c r="ED4" s="31">
        <f t="shared" si="7"/>
        <v>0.99012717536813921</v>
      </c>
      <c r="EE4" s="31">
        <f t="shared" si="7"/>
        <v>0.9930870083432658</v>
      </c>
      <c r="EF4" s="31">
        <f t="shared" si="7"/>
        <v>1.0131173518795669</v>
      </c>
      <c r="EG4" s="31">
        <f t="shared" si="7"/>
        <v>0.99405531144998704</v>
      </c>
      <c r="EH4" s="31">
        <f t="shared" si="7"/>
        <v>1.0040618101545253</v>
      </c>
      <c r="EI4" s="31">
        <f t="shared" si="7"/>
        <v>0.99397035424168834</v>
      </c>
      <c r="EJ4" s="32"/>
      <c r="EK4" s="33">
        <f>EK3/DP21</f>
        <v>1.021700483375696</v>
      </c>
      <c r="EL4" s="24"/>
      <c r="EM4" s="31">
        <f>EM3/DR21</f>
        <v>0.98898882071110361</v>
      </c>
      <c r="EN4" s="31">
        <f>EN3/DS21</f>
        <v>1.0204437554500534</v>
      </c>
      <c r="EO4" s="31">
        <f>EO3/DT21</f>
        <v>1.0005944293478262</v>
      </c>
      <c r="EP4" s="32"/>
      <c r="EQ4" s="33">
        <f>EQ3/DV21</f>
        <v>1.0001221703197989</v>
      </c>
      <c r="ET4" s="156"/>
      <c r="EU4" s="157"/>
      <c r="EV4" s="34">
        <v>98.655772272008434</v>
      </c>
      <c r="EW4" s="34">
        <v>98.2051718271521</v>
      </c>
      <c r="EX4" s="34">
        <v>99.57597173144876</v>
      </c>
      <c r="EY4" s="34">
        <v>101.02650399663442</v>
      </c>
      <c r="EZ4" s="34">
        <v>98.871171455636258</v>
      </c>
      <c r="FA4" s="34">
        <v>99.297691159687474</v>
      </c>
      <c r="FB4" s="34">
        <v>100.26609442060087</v>
      </c>
      <c r="FC4" s="34">
        <v>100.23919206236711</v>
      </c>
      <c r="FD4" s="34">
        <v>98.676433863314742</v>
      </c>
      <c r="FE4" s="35"/>
      <c r="FF4" s="36">
        <v>99.819269331726829</v>
      </c>
      <c r="FG4" s="37"/>
      <c r="FH4" s="34">
        <v>100.37558685446008</v>
      </c>
      <c r="FI4" s="34">
        <v>95.494265428727473</v>
      </c>
      <c r="FJ4" s="34">
        <v>100.02554931016863</v>
      </c>
      <c r="FK4" s="35"/>
      <c r="FL4" s="36">
        <v>99.240321611491026</v>
      </c>
      <c r="FO4" s="156"/>
      <c r="FP4" s="157"/>
      <c r="FQ4" s="34">
        <v>99.630281690140848</v>
      </c>
      <c r="FR4" s="34">
        <v>99.693877551020407</v>
      </c>
      <c r="FS4" s="34">
        <v>99.523977433004234</v>
      </c>
      <c r="FT4" s="34">
        <v>97.967207629245451</v>
      </c>
      <c r="FU4" s="34">
        <v>100.5088441967531</v>
      </c>
      <c r="FV4" s="34">
        <v>97.625044980208713</v>
      </c>
      <c r="FW4" s="34">
        <v>103.05215938077228</v>
      </c>
      <c r="FX4" s="34">
        <v>100.63559322033899</v>
      </c>
      <c r="FY4" s="34">
        <v>100.57427582129887</v>
      </c>
      <c r="FZ4" s="35"/>
      <c r="GA4" s="36">
        <v>99.865653530567428</v>
      </c>
      <c r="GB4" s="37"/>
      <c r="GC4" s="34">
        <v>100.56136769584079</v>
      </c>
      <c r="GD4" s="34">
        <v>100.78244274809161</v>
      </c>
      <c r="GE4" s="34">
        <v>100.68604750878998</v>
      </c>
      <c r="GF4" s="35"/>
      <c r="GG4" s="36">
        <v>100.10046909671777</v>
      </c>
      <c r="GJ4" s="156"/>
      <c r="GK4" s="157"/>
      <c r="GL4" s="38">
        <v>50.850762141084729</v>
      </c>
      <c r="GM4" s="38">
        <v>27.360505853200035</v>
      </c>
      <c r="GN4" s="38">
        <v>41.377182154822783</v>
      </c>
      <c r="GO4" s="38">
        <v>56.934489081513583</v>
      </c>
      <c r="GP4" s="38">
        <v>81.464957819597657</v>
      </c>
      <c r="GQ4" s="38">
        <v>61.084401709401718</v>
      </c>
      <c r="GR4" s="38">
        <v>66.361046822147046</v>
      </c>
      <c r="GS4" s="38">
        <v>78.206713780918719</v>
      </c>
      <c r="GT4" s="38">
        <v>81.320070808395855</v>
      </c>
      <c r="GU4" s="35"/>
      <c r="GV4" s="39">
        <v>69.504442678610118</v>
      </c>
      <c r="GW4" s="40"/>
      <c r="GX4" s="38">
        <v>59.007899430901212</v>
      </c>
      <c r="GY4" s="38">
        <v>40.349104271933854</v>
      </c>
      <c r="GZ4" s="38">
        <v>61.149110807113537</v>
      </c>
      <c r="HA4" s="35"/>
      <c r="HB4" s="39">
        <v>58.98131140849587</v>
      </c>
      <c r="HE4" s="156"/>
      <c r="HF4" s="157"/>
      <c r="HG4" s="38">
        <v>132.8272054210064</v>
      </c>
      <c r="HH4" s="38">
        <v>169.90531682447195</v>
      </c>
      <c r="HI4" s="38">
        <v>155.25989245829314</v>
      </c>
      <c r="HJ4" s="38">
        <v>159.79077253218884</v>
      </c>
      <c r="HK4" s="38">
        <v>140.24403895667749</v>
      </c>
      <c r="HL4" s="38">
        <v>135.70719602977667</v>
      </c>
      <c r="HM4" s="38">
        <v>130.37832997537498</v>
      </c>
      <c r="HN4" s="38">
        <v>119.68045709448735</v>
      </c>
      <c r="HO4" s="38">
        <v>108.25888787602554</v>
      </c>
      <c r="HP4" s="35"/>
      <c r="HQ4" s="39">
        <v>142.97663871298991</v>
      </c>
      <c r="HR4" s="40"/>
      <c r="HS4" s="38">
        <v>103.35254988913525</v>
      </c>
      <c r="HT4" s="38">
        <v>124.98211304555211</v>
      </c>
      <c r="HU4" s="38">
        <v>114.45525291828793</v>
      </c>
      <c r="HV4" s="35"/>
      <c r="HW4" s="39">
        <v>130.04100839065688</v>
      </c>
      <c r="HZ4" s="156"/>
      <c r="IA4" s="157"/>
      <c r="IB4" s="38">
        <v>98.283489647849947</v>
      </c>
      <c r="IC4" s="38">
        <v>97.879768392370565</v>
      </c>
      <c r="ID4" s="38">
        <v>97.820694542877391</v>
      </c>
      <c r="IE4" s="38">
        <v>98.444425859329272</v>
      </c>
      <c r="IF4" s="38">
        <v>102.70338983050848</v>
      </c>
      <c r="IG4" s="38">
        <v>100.3655818100758</v>
      </c>
      <c r="IH4" s="38">
        <v>99.587522557360145</v>
      </c>
      <c r="II4" s="38">
        <v>99.219788988385488</v>
      </c>
      <c r="IJ4" s="38">
        <v>100.55546204342703</v>
      </c>
      <c r="IK4" s="35"/>
      <c r="IL4" s="39">
        <v>99.479725225355793</v>
      </c>
      <c r="IM4" s="40"/>
      <c r="IN4" s="38">
        <v>101.96704339573807</v>
      </c>
      <c r="IO4" s="38">
        <v>96.742064600204785</v>
      </c>
      <c r="IP4" s="38">
        <v>101.6793492521648</v>
      </c>
      <c r="IQ4" s="35"/>
      <c r="IR4" s="39">
        <v>99.626462417767343</v>
      </c>
    </row>
    <row r="5" spans="1:253" s="29" customFormat="1" ht="16" customHeight="1">
      <c r="A5" s="19">
        <v>8</v>
      </c>
      <c r="B5" s="30"/>
      <c r="C5" s="41"/>
      <c r="D5" s="158" t="s">
        <v>2</v>
      </c>
      <c r="E5" s="42"/>
      <c r="F5" s="42"/>
      <c r="G5" s="42"/>
      <c r="H5" s="42"/>
      <c r="I5" s="42"/>
      <c r="J5" s="42"/>
      <c r="K5" s="42"/>
      <c r="L5" s="42"/>
      <c r="M5" s="42"/>
      <c r="N5" s="43"/>
      <c r="O5" s="44"/>
      <c r="P5" s="45"/>
      <c r="Q5" s="42"/>
      <c r="R5" s="42"/>
      <c r="S5" s="42"/>
      <c r="T5" s="43"/>
      <c r="U5" s="44"/>
      <c r="V5" s="30"/>
      <c r="W5" s="30"/>
      <c r="X5" s="41"/>
      <c r="Y5" s="158" t="s">
        <v>2</v>
      </c>
      <c r="Z5" s="42"/>
      <c r="AA5" s="42"/>
      <c r="AB5" s="42"/>
      <c r="AC5" s="42"/>
      <c r="AD5" s="42"/>
      <c r="AE5" s="42"/>
      <c r="AF5" s="42"/>
      <c r="AG5" s="42"/>
      <c r="AH5" s="42"/>
      <c r="AI5" s="43"/>
      <c r="AJ5" s="44"/>
      <c r="AK5" s="45"/>
      <c r="AL5" s="42"/>
      <c r="AM5" s="42"/>
      <c r="AN5" s="42"/>
      <c r="AO5" s="43"/>
      <c r="AP5" s="44"/>
      <c r="AQ5" s="30"/>
      <c r="AR5" s="30"/>
      <c r="AS5" s="41"/>
      <c r="AT5" s="158" t="s">
        <v>2</v>
      </c>
      <c r="AU5" s="42"/>
      <c r="AV5" s="42"/>
      <c r="AW5" s="42"/>
      <c r="AX5" s="42"/>
      <c r="AY5" s="42"/>
      <c r="AZ5" s="42"/>
      <c r="BA5" s="42"/>
      <c r="BB5" s="42"/>
      <c r="BC5" s="42"/>
      <c r="BD5" s="43"/>
      <c r="BE5" s="44"/>
      <c r="BF5" s="45"/>
      <c r="BG5" s="42"/>
      <c r="BH5" s="42"/>
      <c r="BI5" s="42"/>
      <c r="BJ5" s="43"/>
      <c r="BK5" s="44"/>
      <c r="BL5" s="30"/>
      <c r="BM5" s="30"/>
      <c r="BN5" s="41"/>
      <c r="BO5" s="158" t="s">
        <v>2</v>
      </c>
      <c r="BP5" s="42"/>
      <c r="BQ5" s="42"/>
      <c r="BR5" s="42"/>
      <c r="BS5" s="42"/>
      <c r="BT5" s="42"/>
      <c r="BU5" s="42"/>
      <c r="BV5" s="42"/>
      <c r="BW5" s="42"/>
      <c r="BX5" s="42"/>
      <c r="BY5" s="43"/>
      <c r="BZ5" s="44"/>
      <c r="CA5" s="45"/>
      <c r="CB5" s="42"/>
      <c r="CC5" s="42"/>
      <c r="CD5" s="42"/>
      <c r="CE5" s="43"/>
      <c r="CF5" s="44"/>
      <c r="CG5" s="30"/>
      <c r="CH5" s="30"/>
      <c r="CI5" s="41"/>
      <c r="CJ5" s="158" t="s">
        <v>2</v>
      </c>
      <c r="CK5" s="42"/>
      <c r="CL5" s="42"/>
      <c r="CM5" s="42"/>
      <c r="CN5" s="42"/>
      <c r="CO5" s="42"/>
      <c r="CP5" s="42"/>
      <c r="CQ5" s="42"/>
      <c r="CR5" s="42"/>
      <c r="CS5" s="42"/>
      <c r="CT5" s="43"/>
      <c r="CU5" s="44"/>
      <c r="CV5" s="45"/>
      <c r="CW5" s="42"/>
      <c r="CX5" s="42"/>
      <c r="CY5" s="42"/>
      <c r="CZ5" s="43"/>
      <c r="DA5" s="44"/>
      <c r="DB5" s="30"/>
      <c r="DD5" s="41"/>
      <c r="DE5" s="158" t="s">
        <v>2</v>
      </c>
      <c r="DF5" s="42"/>
      <c r="DG5" s="42"/>
      <c r="DH5" s="42"/>
      <c r="DI5" s="46">
        <v>10730</v>
      </c>
      <c r="DJ5" s="46">
        <v>11300</v>
      </c>
      <c r="DK5" s="46">
        <v>9871</v>
      </c>
      <c r="DL5" s="46">
        <v>10278</v>
      </c>
      <c r="DM5" s="46">
        <v>10079</v>
      </c>
      <c r="DN5" s="46">
        <v>10583</v>
      </c>
      <c r="DO5" s="22"/>
      <c r="DP5" s="44"/>
      <c r="DQ5" s="24"/>
      <c r="DR5" s="46">
        <v>10486</v>
      </c>
      <c r="DS5" s="46">
        <v>9078</v>
      </c>
      <c r="DT5" s="46">
        <v>10331</v>
      </c>
      <c r="DU5" s="22"/>
      <c r="DV5" s="44"/>
      <c r="DY5" s="41"/>
      <c r="DZ5" s="158" t="s">
        <v>2</v>
      </c>
      <c r="EA5" s="46">
        <v>11080</v>
      </c>
      <c r="EB5" s="46">
        <v>11437</v>
      </c>
      <c r="EC5" s="46">
        <v>10985</v>
      </c>
      <c r="ED5" s="46">
        <v>11551</v>
      </c>
      <c r="EE5" s="46">
        <v>12115</v>
      </c>
      <c r="EF5" s="46">
        <v>11055</v>
      </c>
      <c r="EG5" s="46">
        <v>11133</v>
      </c>
      <c r="EH5" s="46">
        <v>11068</v>
      </c>
      <c r="EI5" s="46">
        <v>11504</v>
      </c>
      <c r="EJ5" s="22"/>
      <c r="EK5" s="23">
        <f>SUM(DR23:DT23,EA5:EI5)</f>
        <v>134887</v>
      </c>
      <c r="EL5" s="24"/>
      <c r="EM5" s="46">
        <v>11423</v>
      </c>
      <c r="EN5" s="46">
        <v>10220</v>
      </c>
      <c r="EO5" s="46">
        <v>11366</v>
      </c>
      <c r="EP5" s="22"/>
      <c r="EQ5" s="23">
        <f>SUM(EA5:EI5,EM5:EO5)</f>
        <v>134937</v>
      </c>
      <c r="ET5" s="41"/>
      <c r="EU5" s="158" t="s">
        <v>2</v>
      </c>
      <c r="EV5" s="46">
        <v>10883</v>
      </c>
      <c r="EW5" s="46">
        <v>11242</v>
      </c>
      <c r="EX5" s="46">
        <v>10994</v>
      </c>
      <c r="EY5" s="46">
        <v>11658</v>
      </c>
      <c r="EZ5" s="46">
        <v>12167</v>
      </c>
      <c r="FA5" s="46">
        <v>10975</v>
      </c>
      <c r="FB5" s="46">
        <v>11368</v>
      </c>
      <c r="FC5" s="46">
        <v>11019</v>
      </c>
      <c r="FD5" s="46">
        <v>11525</v>
      </c>
      <c r="FE5" s="22"/>
      <c r="FF5" s="23">
        <v>135223</v>
      </c>
      <c r="FG5" s="24"/>
      <c r="FH5" s="46">
        <v>11432</v>
      </c>
      <c r="FI5" s="46">
        <v>10217</v>
      </c>
      <c r="FJ5" s="46">
        <v>11389</v>
      </c>
      <c r="FK5" s="22"/>
      <c r="FL5" s="23">
        <v>134869</v>
      </c>
      <c r="FO5" s="41"/>
      <c r="FP5" s="158" t="s">
        <v>2</v>
      </c>
      <c r="FQ5" s="46">
        <v>11053</v>
      </c>
      <c r="FR5" s="46">
        <v>11445</v>
      </c>
      <c r="FS5" s="46">
        <v>10945</v>
      </c>
      <c r="FT5" s="46">
        <v>11283</v>
      </c>
      <c r="FU5" s="46">
        <v>12087</v>
      </c>
      <c r="FV5" s="46">
        <v>10493</v>
      </c>
      <c r="FW5" s="46">
        <v>11341</v>
      </c>
      <c r="FX5" s="46">
        <v>11081</v>
      </c>
      <c r="FY5" s="46">
        <v>11590</v>
      </c>
      <c r="FZ5" s="22"/>
      <c r="GA5" s="23">
        <v>134290</v>
      </c>
      <c r="GB5" s="24"/>
      <c r="GC5" s="46">
        <v>11552</v>
      </c>
      <c r="GD5" s="46">
        <v>10273</v>
      </c>
      <c r="GE5" s="46">
        <v>11407</v>
      </c>
      <c r="GF5" s="22"/>
      <c r="GG5" s="23">
        <v>134550</v>
      </c>
      <c r="GJ5" s="41"/>
      <c r="GK5" s="158" t="s">
        <v>2</v>
      </c>
      <c r="GL5" s="27">
        <v>5438</v>
      </c>
      <c r="GM5" s="27">
        <v>2826</v>
      </c>
      <c r="GN5" s="27">
        <v>4295</v>
      </c>
      <c r="GO5" s="27">
        <v>6542</v>
      </c>
      <c r="GP5" s="27">
        <v>9834</v>
      </c>
      <c r="GQ5" s="27">
        <v>6599</v>
      </c>
      <c r="GR5" s="27">
        <v>7264</v>
      </c>
      <c r="GS5" s="27">
        <v>8585</v>
      </c>
      <c r="GT5" s="27">
        <v>9348</v>
      </c>
      <c r="GU5" s="22"/>
      <c r="GV5" s="47">
        <v>92870</v>
      </c>
      <c r="GW5" s="24"/>
      <c r="GX5" s="27">
        <v>6774</v>
      </c>
      <c r="GY5" s="27">
        <v>4095</v>
      </c>
      <c r="GZ5" s="27">
        <v>6010</v>
      </c>
      <c r="HA5" s="22"/>
      <c r="HB5" s="47">
        <v>77610</v>
      </c>
      <c r="HE5" s="41"/>
      <c r="HF5" s="158" t="s">
        <v>2</v>
      </c>
      <c r="HG5" s="27">
        <v>10321</v>
      </c>
      <c r="HH5" s="27">
        <v>11361</v>
      </c>
      <c r="HI5" s="27">
        <v>11000</v>
      </c>
      <c r="HJ5" s="27">
        <v>11651</v>
      </c>
      <c r="HK5" s="27">
        <v>12270</v>
      </c>
      <c r="HL5" s="27">
        <v>10673</v>
      </c>
      <c r="HM5" s="27">
        <v>11450</v>
      </c>
      <c r="HN5" s="27">
        <v>11068</v>
      </c>
      <c r="HO5" s="27">
        <v>11585</v>
      </c>
      <c r="HP5" s="22"/>
      <c r="HQ5" s="47">
        <v>130560</v>
      </c>
      <c r="HR5" s="24"/>
      <c r="HS5" s="27">
        <v>11322</v>
      </c>
      <c r="HT5" s="27">
        <v>10240</v>
      </c>
      <c r="HU5" s="27">
        <v>11449</v>
      </c>
      <c r="HV5" s="22"/>
      <c r="HW5" s="47">
        <v>134390</v>
      </c>
      <c r="HZ5" s="41"/>
      <c r="IA5" s="158" t="s">
        <v>2</v>
      </c>
      <c r="IB5" s="27">
        <v>10894</v>
      </c>
      <c r="IC5" s="27">
        <v>11282</v>
      </c>
      <c r="ID5" s="27">
        <v>10873</v>
      </c>
      <c r="IE5" s="27">
        <v>11517</v>
      </c>
      <c r="IF5" s="27">
        <v>11816</v>
      </c>
      <c r="IG5" s="27">
        <v>11033</v>
      </c>
      <c r="IH5" s="27">
        <v>11415</v>
      </c>
      <c r="II5" s="27">
        <v>10966</v>
      </c>
      <c r="IJ5" s="27">
        <v>11655</v>
      </c>
      <c r="IK5" s="22"/>
      <c r="IL5" s="47">
        <v>134476</v>
      </c>
      <c r="IM5" s="24"/>
      <c r="IN5" s="27">
        <v>11491</v>
      </c>
      <c r="IO5" s="27">
        <v>10146</v>
      </c>
      <c r="IP5" s="27">
        <v>11313</v>
      </c>
      <c r="IQ5" s="22"/>
      <c r="IR5" s="47">
        <v>134401</v>
      </c>
    </row>
    <row r="6" spans="1:253" s="29" customFormat="1" ht="16" customHeight="1">
      <c r="A6" s="19"/>
      <c r="B6" s="30"/>
      <c r="C6" s="41"/>
      <c r="D6" s="157"/>
      <c r="E6" s="48"/>
      <c r="F6" s="48"/>
      <c r="G6" s="48"/>
      <c r="H6" s="48"/>
      <c r="I6" s="48"/>
      <c r="J6" s="48"/>
      <c r="K6" s="48"/>
      <c r="L6" s="48"/>
      <c r="M6" s="48"/>
      <c r="N6" s="49"/>
      <c r="O6" s="50"/>
      <c r="P6" s="45"/>
      <c r="Q6" s="48"/>
      <c r="R6" s="48"/>
      <c r="S6" s="48"/>
      <c r="T6" s="49"/>
      <c r="U6" s="50"/>
      <c r="V6" s="30"/>
      <c r="W6" s="30"/>
      <c r="X6" s="41"/>
      <c r="Y6" s="157"/>
      <c r="Z6" s="48"/>
      <c r="AA6" s="48"/>
      <c r="AB6" s="48"/>
      <c r="AC6" s="48"/>
      <c r="AD6" s="48"/>
      <c r="AE6" s="48"/>
      <c r="AF6" s="48"/>
      <c r="AG6" s="48"/>
      <c r="AH6" s="48"/>
      <c r="AI6" s="49"/>
      <c r="AJ6" s="50"/>
      <c r="AK6" s="45"/>
      <c r="AL6" s="48"/>
      <c r="AM6" s="48"/>
      <c r="AN6" s="48"/>
      <c r="AO6" s="49"/>
      <c r="AP6" s="50"/>
      <c r="AQ6" s="30"/>
      <c r="AR6" s="30"/>
      <c r="AS6" s="41"/>
      <c r="AT6" s="157"/>
      <c r="AU6" s="48"/>
      <c r="AV6" s="48"/>
      <c r="AW6" s="48"/>
      <c r="AX6" s="48"/>
      <c r="AY6" s="48"/>
      <c r="AZ6" s="48"/>
      <c r="BA6" s="48"/>
      <c r="BB6" s="48"/>
      <c r="BC6" s="48"/>
      <c r="BD6" s="49"/>
      <c r="BE6" s="50"/>
      <c r="BF6" s="45"/>
      <c r="BG6" s="48"/>
      <c r="BH6" s="48"/>
      <c r="BI6" s="48"/>
      <c r="BJ6" s="49"/>
      <c r="BK6" s="50"/>
      <c r="BL6" s="30"/>
      <c r="BM6" s="30"/>
      <c r="BN6" s="41"/>
      <c r="BO6" s="157"/>
      <c r="BP6" s="48"/>
      <c r="BQ6" s="48"/>
      <c r="BR6" s="48"/>
      <c r="BS6" s="48"/>
      <c r="BT6" s="48"/>
      <c r="BU6" s="48"/>
      <c r="BV6" s="48"/>
      <c r="BW6" s="48"/>
      <c r="BX6" s="48"/>
      <c r="BY6" s="49"/>
      <c r="BZ6" s="50"/>
      <c r="CA6" s="45"/>
      <c r="CB6" s="48"/>
      <c r="CC6" s="48"/>
      <c r="CD6" s="48"/>
      <c r="CE6" s="49"/>
      <c r="CF6" s="50"/>
      <c r="CG6" s="30"/>
      <c r="CH6" s="30"/>
      <c r="CI6" s="41"/>
      <c r="CJ6" s="157"/>
      <c r="CK6" s="48"/>
      <c r="CL6" s="48"/>
      <c r="CM6" s="48"/>
      <c r="CN6" s="48"/>
      <c r="CO6" s="48"/>
      <c r="CP6" s="48"/>
      <c r="CQ6" s="48"/>
      <c r="CR6" s="48"/>
      <c r="CS6" s="48"/>
      <c r="CT6" s="49"/>
      <c r="CU6" s="50"/>
      <c r="CV6" s="45"/>
      <c r="CW6" s="48"/>
      <c r="CX6" s="48"/>
      <c r="CY6" s="48"/>
      <c r="CZ6" s="49"/>
      <c r="DA6" s="50"/>
      <c r="DB6" s="30"/>
      <c r="DD6" s="41"/>
      <c r="DE6" s="157"/>
      <c r="DF6" s="48"/>
      <c r="DG6" s="48"/>
      <c r="DH6" s="48"/>
      <c r="DI6" s="51"/>
      <c r="DJ6" s="51"/>
      <c r="DK6" s="51"/>
      <c r="DL6" s="51"/>
      <c r="DM6" s="51"/>
      <c r="DN6" s="51"/>
      <c r="DO6" s="32"/>
      <c r="DP6" s="50"/>
      <c r="DQ6" s="24"/>
      <c r="DR6" s="51"/>
      <c r="DS6" s="51"/>
      <c r="DT6" s="51"/>
      <c r="DU6" s="32"/>
      <c r="DV6" s="50"/>
      <c r="DY6" s="41"/>
      <c r="DZ6" s="157"/>
      <c r="EA6" s="31">
        <f t="shared" ref="EA6:EI6" si="8">EA5/DF23</f>
        <v>1.0153958944281525</v>
      </c>
      <c r="EB6" s="31">
        <f t="shared" si="8"/>
        <v>1.0117657466383581</v>
      </c>
      <c r="EC6" s="31">
        <f t="shared" si="8"/>
        <v>0.99510825255910862</v>
      </c>
      <c r="ED6" s="31">
        <f t="shared" si="8"/>
        <v>0.98895547945205475</v>
      </c>
      <c r="EE6" s="31">
        <f t="shared" si="8"/>
        <v>0.98704578784422359</v>
      </c>
      <c r="EF6" s="31">
        <f t="shared" si="8"/>
        <v>1.0097734746072342</v>
      </c>
      <c r="EG6" s="31">
        <f t="shared" si="8"/>
        <v>0.98653079308817015</v>
      </c>
      <c r="EH6" s="31">
        <f t="shared" si="8"/>
        <v>1.0012665098606839</v>
      </c>
      <c r="EI6" s="31">
        <f t="shared" si="8"/>
        <v>0.99112604462824161</v>
      </c>
      <c r="EJ6" s="32"/>
      <c r="EK6" s="33">
        <f>EK5/DP23</f>
        <v>1.0218866952529584</v>
      </c>
      <c r="EL6" s="24"/>
      <c r="EM6" s="31">
        <f>EM5/DR23</f>
        <v>0.98986135181975732</v>
      </c>
      <c r="EN6" s="31">
        <f>EN5/DS23</f>
        <v>1.020367412140575</v>
      </c>
      <c r="EO6" s="31">
        <f>EO5/DT23</f>
        <v>0.99675523984916248</v>
      </c>
      <c r="EP6" s="32"/>
      <c r="EQ6" s="33">
        <f>EQ5/DV23</f>
        <v>0.99907449911892321</v>
      </c>
      <c r="ET6" s="41"/>
      <c r="EU6" s="157"/>
      <c r="EV6" s="34">
        <v>98.658326534312394</v>
      </c>
      <c r="EW6" s="34">
        <v>98.415477545303332</v>
      </c>
      <c r="EX6" s="34">
        <v>99.637484139931118</v>
      </c>
      <c r="EY6" s="34">
        <v>100.98752598752598</v>
      </c>
      <c r="EZ6" s="34">
        <v>99.827699376435845</v>
      </c>
      <c r="FA6" s="34">
        <v>99.845342066957784</v>
      </c>
      <c r="FB6" s="34">
        <v>100.13212366775302</v>
      </c>
      <c r="FC6" s="34">
        <v>99.7826677533279</v>
      </c>
      <c r="FD6" s="34">
        <v>99.619673264759271</v>
      </c>
      <c r="FE6" s="35"/>
      <c r="FF6" s="36">
        <v>100.02736969804566</v>
      </c>
      <c r="FG6" s="37"/>
      <c r="FH6" s="34">
        <v>100.38637161924832</v>
      </c>
      <c r="FI6" s="34">
        <v>96.024436090225564</v>
      </c>
      <c r="FJ6" s="34">
        <v>100.21999296022528</v>
      </c>
      <c r="FK6" s="35"/>
      <c r="FL6" s="36">
        <v>99.483657768368872</v>
      </c>
      <c r="FO6" s="41"/>
      <c r="FP6" s="157"/>
      <c r="FQ6" s="34">
        <v>100.41791587171799</v>
      </c>
      <c r="FR6" s="34">
        <v>100.30674846625767</v>
      </c>
      <c r="FS6" s="34">
        <v>99.364502950522009</v>
      </c>
      <c r="FT6" s="34">
        <v>97.225333907798358</v>
      </c>
      <c r="FU6" s="34">
        <v>100.39036544850499</v>
      </c>
      <c r="FV6" s="34">
        <v>97.202408522464097</v>
      </c>
      <c r="FW6" s="34">
        <v>102.22642870019831</v>
      </c>
      <c r="FX6" s="34">
        <v>100.14460009037505</v>
      </c>
      <c r="FY6" s="34">
        <v>100.2075047553173</v>
      </c>
      <c r="FZ6" s="35"/>
      <c r="GA6" s="36">
        <v>99.743751624763249</v>
      </c>
      <c r="GB6" s="37"/>
      <c r="GC6" s="34">
        <v>100.5395996518712</v>
      </c>
      <c r="GD6" s="34">
        <v>100.92346988898713</v>
      </c>
      <c r="GE6" s="34">
        <v>100.92010970538794</v>
      </c>
      <c r="GF6" s="35"/>
      <c r="GG6" s="36">
        <v>99.985880849229758</v>
      </c>
      <c r="GJ6" s="41"/>
      <c r="GK6" s="158"/>
      <c r="GL6" s="52">
        <v>49.427376840574439</v>
      </c>
      <c r="GM6" s="52">
        <v>24.843956043956045</v>
      </c>
      <c r="GN6" s="52">
        <v>39.141529208056134</v>
      </c>
      <c r="GO6" s="52">
        <v>56.178617432374409</v>
      </c>
      <c r="GP6" s="52">
        <v>81.41402433976323</v>
      </c>
      <c r="GQ6" s="52">
        <v>60.541284403669728</v>
      </c>
      <c r="GR6" s="52">
        <v>65.952424187397867</v>
      </c>
      <c r="GS6" s="52">
        <v>77.946250226983835</v>
      </c>
      <c r="GT6" s="52">
        <v>80.392156862745097</v>
      </c>
      <c r="GU6" s="53"/>
      <c r="GV6" s="54">
        <v>68.862985867034453</v>
      </c>
      <c r="GW6" s="55"/>
      <c r="GX6" s="52">
        <v>58.965877437325908</v>
      </c>
      <c r="GY6" s="52">
        <v>38.375035141973576</v>
      </c>
      <c r="GZ6" s="52">
        <v>60.220440881763523</v>
      </c>
      <c r="HA6" s="53"/>
      <c r="HB6" s="54">
        <v>58.017926425404987</v>
      </c>
      <c r="HE6" s="41"/>
      <c r="HF6" s="158"/>
      <c r="HG6" s="52">
        <v>133.4497026118438</v>
      </c>
      <c r="HH6" s="52">
        <v>172.94869843202923</v>
      </c>
      <c r="HI6" s="52">
        <v>157.41270749856898</v>
      </c>
      <c r="HJ6" s="52">
        <v>160.43789589644726</v>
      </c>
      <c r="HK6" s="52">
        <v>140.38901601830665</v>
      </c>
      <c r="HL6" s="52">
        <v>136.11784211197551</v>
      </c>
      <c r="HM6" s="52">
        <v>132.14079630698211</v>
      </c>
      <c r="HN6" s="52">
        <v>119.93931512787171</v>
      </c>
      <c r="HO6" s="52">
        <v>109.01477368965841</v>
      </c>
      <c r="HP6" s="53"/>
      <c r="HQ6" s="54">
        <v>144.21260755746522</v>
      </c>
      <c r="HR6" s="55"/>
      <c r="HS6" s="52">
        <v>102.90856207962189</v>
      </c>
      <c r="HT6" s="52">
        <v>125.62875720770457</v>
      </c>
      <c r="HU6" s="52">
        <v>114.17032309533306</v>
      </c>
      <c r="HV6" s="53"/>
      <c r="HW6" s="54">
        <v>130.6850780376331</v>
      </c>
      <c r="HZ6" s="41"/>
      <c r="IA6" s="158"/>
      <c r="IB6" s="52">
        <v>98.392341040462426</v>
      </c>
      <c r="IC6" s="52">
        <v>98.731075522884396</v>
      </c>
      <c r="ID6" s="52">
        <v>98.59448676097206</v>
      </c>
      <c r="IE6" s="52">
        <v>98.900815800772861</v>
      </c>
      <c r="IF6" s="52">
        <v>103.17848410757946</v>
      </c>
      <c r="IG6" s="52">
        <v>100.24532073414501</v>
      </c>
      <c r="IH6" s="52">
        <v>100.28112096986735</v>
      </c>
      <c r="II6" s="52">
        <v>99.49192524042823</v>
      </c>
      <c r="IJ6" s="52">
        <v>100.77821011673151</v>
      </c>
      <c r="IK6" s="53"/>
      <c r="IL6" s="54">
        <v>99.899711019158914</v>
      </c>
      <c r="IM6" s="55"/>
      <c r="IN6" s="52">
        <v>101.3405062174795</v>
      </c>
      <c r="IO6" s="52">
        <v>96.435700028514404</v>
      </c>
      <c r="IP6" s="52">
        <v>101.32557098074339</v>
      </c>
      <c r="IQ6" s="53"/>
      <c r="IR6" s="54">
        <v>99.833611884865377</v>
      </c>
    </row>
    <row r="7" spans="1:253" s="29" customFormat="1" ht="16" customHeight="1">
      <c r="A7" s="19">
        <v>10</v>
      </c>
      <c r="B7" s="30"/>
      <c r="C7" s="41"/>
      <c r="D7" s="158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3"/>
      <c r="O7" s="44"/>
      <c r="P7" s="45"/>
      <c r="Q7" s="42"/>
      <c r="R7" s="42"/>
      <c r="S7" s="42"/>
      <c r="T7" s="43"/>
      <c r="U7" s="44"/>
      <c r="V7" s="30"/>
      <c r="W7" s="30"/>
      <c r="X7" s="41"/>
      <c r="Y7" s="158" t="s">
        <v>3</v>
      </c>
      <c r="Z7" s="42"/>
      <c r="AA7" s="42"/>
      <c r="AB7" s="42"/>
      <c r="AC7" s="42"/>
      <c r="AD7" s="42"/>
      <c r="AE7" s="42"/>
      <c r="AF7" s="42"/>
      <c r="AG7" s="42"/>
      <c r="AH7" s="42"/>
      <c r="AI7" s="43"/>
      <c r="AJ7" s="44"/>
      <c r="AK7" s="45"/>
      <c r="AL7" s="42"/>
      <c r="AM7" s="42"/>
      <c r="AN7" s="42"/>
      <c r="AO7" s="43"/>
      <c r="AP7" s="44"/>
      <c r="AQ7" s="30"/>
      <c r="AR7" s="30"/>
      <c r="AS7" s="41"/>
      <c r="AT7" s="158" t="s">
        <v>3</v>
      </c>
      <c r="AU7" s="42"/>
      <c r="AV7" s="42"/>
      <c r="AW7" s="42"/>
      <c r="AX7" s="42"/>
      <c r="AY7" s="42"/>
      <c r="AZ7" s="42"/>
      <c r="BA7" s="42"/>
      <c r="BB7" s="42"/>
      <c r="BC7" s="42"/>
      <c r="BD7" s="43"/>
      <c r="BE7" s="44"/>
      <c r="BF7" s="45"/>
      <c r="BG7" s="42"/>
      <c r="BH7" s="42"/>
      <c r="BI7" s="42"/>
      <c r="BJ7" s="43"/>
      <c r="BK7" s="44"/>
      <c r="BL7" s="30"/>
      <c r="BM7" s="30"/>
      <c r="BN7" s="41"/>
      <c r="BO7" s="158" t="s">
        <v>3</v>
      </c>
      <c r="BP7" s="42"/>
      <c r="BQ7" s="42"/>
      <c r="BR7" s="42"/>
      <c r="BS7" s="42"/>
      <c r="BT7" s="42"/>
      <c r="BU7" s="42"/>
      <c r="BV7" s="42"/>
      <c r="BW7" s="42"/>
      <c r="BX7" s="42"/>
      <c r="BY7" s="43"/>
      <c r="BZ7" s="44"/>
      <c r="CA7" s="45"/>
      <c r="CB7" s="42"/>
      <c r="CC7" s="42"/>
      <c r="CD7" s="42"/>
      <c r="CE7" s="43"/>
      <c r="CF7" s="44"/>
      <c r="CG7" s="30"/>
      <c r="CH7" s="30"/>
      <c r="CI7" s="41"/>
      <c r="CJ7" s="158" t="s">
        <v>3</v>
      </c>
      <c r="CK7" s="42"/>
      <c r="CL7" s="42"/>
      <c r="CM7" s="42"/>
      <c r="CN7" s="42"/>
      <c r="CO7" s="42"/>
      <c r="CP7" s="42"/>
      <c r="CQ7" s="42"/>
      <c r="CR7" s="42"/>
      <c r="CS7" s="42"/>
      <c r="CT7" s="43"/>
      <c r="CU7" s="44"/>
      <c r="CV7" s="45"/>
      <c r="CW7" s="42"/>
      <c r="CX7" s="42"/>
      <c r="CY7" s="42"/>
      <c r="CZ7" s="43"/>
      <c r="DA7" s="44"/>
      <c r="DB7" s="30"/>
      <c r="DD7" s="41"/>
      <c r="DE7" s="158" t="s">
        <v>3</v>
      </c>
      <c r="DF7" s="42"/>
      <c r="DG7" s="42"/>
      <c r="DH7" s="42"/>
      <c r="DI7" s="46">
        <v>387</v>
      </c>
      <c r="DJ7" s="46">
        <v>388</v>
      </c>
      <c r="DK7" s="46">
        <v>346</v>
      </c>
      <c r="DL7" s="46">
        <v>433</v>
      </c>
      <c r="DM7" s="46">
        <v>398</v>
      </c>
      <c r="DN7" s="46">
        <v>375</v>
      </c>
      <c r="DO7" s="22"/>
      <c r="DP7" s="44"/>
      <c r="DQ7" s="24"/>
      <c r="DR7" s="46">
        <v>360</v>
      </c>
      <c r="DS7" s="46">
        <v>294</v>
      </c>
      <c r="DT7" s="46">
        <v>421</v>
      </c>
      <c r="DU7" s="22"/>
      <c r="DV7" s="44"/>
      <c r="DY7" s="41"/>
      <c r="DZ7" s="158" t="s">
        <v>3</v>
      </c>
      <c r="EA7" s="46">
        <v>363</v>
      </c>
      <c r="EB7" s="46">
        <v>356</v>
      </c>
      <c r="EC7" s="46">
        <v>247</v>
      </c>
      <c r="ED7" s="46">
        <v>283</v>
      </c>
      <c r="EE7" s="46">
        <v>383</v>
      </c>
      <c r="EF7" s="46">
        <v>453</v>
      </c>
      <c r="EG7" s="46">
        <v>405</v>
      </c>
      <c r="EH7" s="46">
        <v>303</v>
      </c>
      <c r="EI7" s="46">
        <v>365</v>
      </c>
      <c r="EJ7" s="22"/>
      <c r="EK7" s="23">
        <f>SUM(DR25:DT25,EA7:EI7)</f>
        <v>4193</v>
      </c>
      <c r="EL7" s="24"/>
      <c r="EM7" s="46">
        <v>343</v>
      </c>
      <c r="EN7" s="46">
        <v>312</v>
      </c>
      <c r="EO7" s="46">
        <v>417</v>
      </c>
      <c r="EP7" s="22"/>
      <c r="EQ7" s="23">
        <f>SUM(EA7:EI7,EM7:EO7)</f>
        <v>4230</v>
      </c>
      <c r="ET7" s="41"/>
      <c r="EU7" s="158" t="s">
        <v>3</v>
      </c>
      <c r="EV7" s="46">
        <v>346</v>
      </c>
      <c r="EW7" s="46">
        <v>303</v>
      </c>
      <c r="EX7" s="46">
        <v>278</v>
      </c>
      <c r="EY7" s="46">
        <v>349</v>
      </c>
      <c r="EZ7" s="46">
        <v>358</v>
      </c>
      <c r="FA7" s="46">
        <v>336</v>
      </c>
      <c r="FB7" s="46">
        <v>313</v>
      </c>
      <c r="FC7" s="46">
        <v>296</v>
      </c>
      <c r="FD7" s="46">
        <v>329</v>
      </c>
      <c r="FE7" s="22"/>
      <c r="FF7" s="23">
        <v>3959</v>
      </c>
      <c r="FG7" s="24"/>
      <c r="FH7" s="46">
        <v>327</v>
      </c>
      <c r="FI7" s="46">
        <v>274</v>
      </c>
      <c r="FJ7" s="46">
        <v>356</v>
      </c>
      <c r="FK7" s="22"/>
      <c r="FL7" s="23">
        <v>3865</v>
      </c>
      <c r="FO7" s="41"/>
      <c r="FP7" s="158" t="s">
        <v>3</v>
      </c>
      <c r="FQ7" s="46">
        <v>265</v>
      </c>
      <c r="FR7" s="46">
        <v>279</v>
      </c>
      <c r="FS7" s="46">
        <v>345</v>
      </c>
      <c r="FT7" s="46">
        <v>428</v>
      </c>
      <c r="FU7" s="46">
        <v>357</v>
      </c>
      <c r="FV7" s="46">
        <v>359</v>
      </c>
      <c r="FW7" s="46">
        <v>375</v>
      </c>
      <c r="FX7" s="46">
        <v>319</v>
      </c>
      <c r="FY7" s="46">
        <v>319</v>
      </c>
      <c r="FZ7" s="22"/>
      <c r="GA7" s="23">
        <v>3972</v>
      </c>
      <c r="GB7" s="24"/>
      <c r="GC7" s="46">
        <v>271</v>
      </c>
      <c r="GD7" s="46">
        <v>289</v>
      </c>
      <c r="GE7" s="46">
        <v>334</v>
      </c>
      <c r="GF7" s="22"/>
      <c r="GG7" s="23">
        <v>3940</v>
      </c>
      <c r="GJ7" s="41"/>
      <c r="GK7" s="158" t="s">
        <v>3</v>
      </c>
      <c r="GL7" s="27">
        <v>300</v>
      </c>
      <c r="GM7" s="27">
        <v>376</v>
      </c>
      <c r="GN7" s="27">
        <v>398</v>
      </c>
      <c r="GO7" s="27">
        <v>289</v>
      </c>
      <c r="GP7" s="27">
        <v>209</v>
      </c>
      <c r="GQ7" s="27">
        <v>262</v>
      </c>
      <c r="GR7" s="27">
        <v>191</v>
      </c>
      <c r="GS7" s="27">
        <v>268</v>
      </c>
      <c r="GT7" s="27">
        <v>299</v>
      </c>
      <c r="GU7" s="22"/>
      <c r="GV7" s="47">
        <v>3345</v>
      </c>
      <c r="GW7" s="24"/>
      <c r="GX7" s="27">
        <v>173</v>
      </c>
      <c r="GY7" s="27">
        <v>297</v>
      </c>
      <c r="GZ7" s="27">
        <v>248</v>
      </c>
      <c r="HA7" s="22"/>
      <c r="HB7" s="47">
        <v>3310</v>
      </c>
      <c r="HE7" s="41"/>
      <c r="HF7" s="158" t="s">
        <v>3</v>
      </c>
      <c r="HG7" s="27">
        <v>264</v>
      </c>
      <c r="HH7" s="27">
        <v>303</v>
      </c>
      <c r="HI7" s="27">
        <v>261</v>
      </c>
      <c r="HJ7" s="27">
        <v>263</v>
      </c>
      <c r="HK7" s="27">
        <v>258</v>
      </c>
      <c r="HL7" s="27">
        <v>265</v>
      </c>
      <c r="HM7" s="27">
        <v>198</v>
      </c>
      <c r="HN7" s="27">
        <v>243</v>
      </c>
      <c r="HO7" s="27">
        <v>291</v>
      </c>
      <c r="HP7" s="22"/>
      <c r="HQ7" s="47">
        <v>3106</v>
      </c>
      <c r="HR7" s="24"/>
      <c r="HS7" s="27">
        <v>331</v>
      </c>
      <c r="HT7" s="27">
        <v>241</v>
      </c>
      <c r="HU7" s="27">
        <v>317</v>
      </c>
      <c r="HV7" s="22"/>
      <c r="HW7" s="47">
        <v>3235</v>
      </c>
      <c r="HZ7" s="41"/>
      <c r="IA7" s="158" t="s">
        <v>3</v>
      </c>
      <c r="IB7" s="27">
        <v>214</v>
      </c>
      <c r="IC7" s="27">
        <v>213</v>
      </c>
      <c r="ID7" s="27">
        <v>169</v>
      </c>
      <c r="IE7" s="27">
        <v>254</v>
      </c>
      <c r="IF7" s="27">
        <v>303</v>
      </c>
      <c r="IG7" s="27">
        <v>223</v>
      </c>
      <c r="IH7" s="27">
        <v>174</v>
      </c>
      <c r="II7" s="27">
        <v>225</v>
      </c>
      <c r="IJ7" s="27">
        <v>293</v>
      </c>
      <c r="IK7" s="22"/>
      <c r="IL7" s="47">
        <v>2810</v>
      </c>
      <c r="IM7" s="24"/>
      <c r="IN7" s="27">
        <v>328</v>
      </c>
      <c r="IO7" s="27">
        <v>247</v>
      </c>
      <c r="IP7" s="27">
        <v>312</v>
      </c>
      <c r="IQ7" s="22"/>
      <c r="IR7" s="47">
        <v>2955</v>
      </c>
    </row>
    <row r="8" spans="1:253" s="29" customFormat="1" ht="16" customHeight="1">
      <c r="A8" s="19"/>
      <c r="B8" s="30"/>
      <c r="C8" s="56"/>
      <c r="D8" s="166"/>
      <c r="E8" s="57"/>
      <c r="F8" s="57"/>
      <c r="G8" s="57"/>
      <c r="H8" s="57"/>
      <c r="I8" s="57"/>
      <c r="J8" s="57"/>
      <c r="K8" s="57"/>
      <c r="L8" s="57"/>
      <c r="M8" s="57"/>
      <c r="N8" s="58"/>
      <c r="O8" s="59"/>
      <c r="P8" s="60"/>
      <c r="Q8" s="57"/>
      <c r="R8" s="57"/>
      <c r="S8" s="57"/>
      <c r="T8" s="58"/>
      <c r="U8" s="59"/>
      <c r="V8" s="30"/>
      <c r="W8" s="30"/>
      <c r="X8" s="56"/>
      <c r="Y8" s="166"/>
      <c r="Z8" s="57"/>
      <c r="AA8" s="57"/>
      <c r="AB8" s="57"/>
      <c r="AC8" s="57"/>
      <c r="AD8" s="57"/>
      <c r="AE8" s="57"/>
      <c r="AF8" s="57"/>
      <c r="AG8" s="57"/>
      <c r="AH8" s="57"/>
      <c r="AI8" s="58"/>
      <c r="AJ8" s="59"/>
      <c r="AK8" s="60"/>
      <c r="AL8" s="57"/>
      <c r="AM8" s="57"/>
      <c r="AN8" s="57"/>
      <c r="AO8" s="58"/>
      <c r="AP8" s="59"/>
      <c r="AQ8" s="30"/>
      <c r="AR8" s="30"/>
      <c r="AS8" s="56"/>
      <c r="AT8" s="166"/>
      <c r="AU8" s="57"/>
      <c r="AV8" s="57"/>
      <c r="AW8" s="57"/>
      <c r="AX8" s="57"/>
      <c r="AY8" s="57"/>
      <c r="AZ8" s="57"/>
      <c r="BA8" s="57"/>
      <c r="BB8" s="57"/>
      <c r="BC8" s="57"/>
      <c r="BD8" s="58"/>
      <c r="BE8" s="59"/>
      <c r="BF8" s="60"/>
      <c r="BG8" s="57"/>
      <c r="BH8" s="57"/>
      <c r="BI8" s="57"/>
      <c r="BJ8" s="58"/>
      <c r="BK8" s="59"/>
      <c r="BL8" s="30"/>
      <c r="BM8" s="30"/>
      <c r="BN8" s="56"/>
      <c r="BO8" s="166"/>
      <c r="BP8" s="57"/>
      <c r="BQ8" s="57"/>
      <c r="BR8" s="57"/>
      <c r="BS8" s="57"/>
      <c r="BT8" s="57"/>
      <c r="BU8" s="57"/>
      <c r="BV8" s="57"/>
      <c r="BW8" s="57"/>
      <c r="BX8" s="57"/>
      <c r="BY8" s="58"/>
      <c r="BZ8" s="59"/>
      <c r="CA8" s="60"/>
      <c r="CB8" s="57"/>
      <c r="CC8" s="57"/>
      <c r="CD8" s="57"/>
      <c r="CE8" s="58"/>
      <c r="CF8" s="59"/>
      <c r="CG8" s="30"/>
      <c r="CH8" s="30"/>
      <c r="CI8" s="56"/>
      <c r="CJ8" s="166"/>
      <c r="CK8" s="57"/>
      <c r="CL8" s="57"/>
      <c r="CM8" s="57"/>
      <c r="CN8" s="57"/>
      <c r="CO8" s="57"/>
      <c r="CP8" s="57"/>
      <c r="CQ8" s="57"/>
      <c r="CR8" s="57"/>
      <c r="CS8" s="57"/>
      <c r="CT8" s="58"/>
      <c r="CU8" s="59"/>
      <c r="CV8" s="60"/>
      <c r="CW8" s="57"/>
      <c r="CX8" s="57"/>
      <c r="CY8" s="57"/>
      <c r="CZ8" s="58"/>
      <c r="DA8" s="59"/>
      <c r="DB8" s="30"/>
      <c r="DD8" s="56"/>
      <c r="DE8" s="166"/>
      <c r="DF8" s="57"/>
      <c r="DG8" s="57"/>
      <c r="DH8" s="57"/>
      <c r="DI8" s="61"/>
      <c r="DJ8" s="61"/>
      <c r="DK8" s="61"/>
      <c r="DL8" s="61"/>
      <c r="DM8" s="61"/>
      <c r="DN8" s="61"/>
      <c r="DO8" s="62"/>
      <c r="DP8" s="59"/>
      <c r="DQ8" s="63"/>
      <c r="DR8" s="61"/>
      <c r="DS8" s="61"/>
      <c r="DT8" s="61"/>
      <c r="DU8" s="62"/>
      <c r="DV8" s="59"/>
      <c r="DY8" s="56"/>
      <c r="DZ8" s="166"/>
      <c r="EA8" s="64">
        <f t="shared" ref="EA8:EI8" si="9">EA7/DF25</f>
        <v>0.83640552995391704</v>
      </c>
      <c r="EB8" s="64">
        <f t="shared" si="9"/>
        <v>0.90355329949238583</v>
      </c>
      <c r="EC8" s="64">
        <f t="shared" si="9"/>
        <v>0.8125</v>
      </c>
      <c r="ED8" s="64">
        <f t="shared" si="9"/>
        <v>1.0404411764705883</v>
      </c>
      <c r="EE8" s="64">
        <f t="shared" si="9"/>
        <v>1.2315112540192925</v>
      </c>
      <c r="EF8" s="64">
        <f t="shared" si="9"/>
        <v>1.1021897810218979</v>
      </c>
      <c r="EG8" s="64">
        <f t="shared" si="9"/>
        <v>1.2577639751552796</v>
      </c>
      <c r="EH8" s="64">
        <f t="shared" si="9"/>
        <v>1.1180811808118081</v>
      </c>
      <c r="EI8" s="64">
        <f t="shared" si="9"/>
        <v>1.0928143712574849</v>
      </c>
      <c r="EJ8" s="62"/>
      <c r="EK8" s="65">
        <f>EK7/DP25</f>
        <v>1.0157461240310077</v>
      </c>
      <c r="EL8" s="63"/>
      <c r="EM8" s="64">
        <f>EM7/DR25</f>
        <v>0.96078431372549022</v>
      </c>
      <c r="EN8" s="64">
        <f>EN7/DS25</f>
        <v>1.0229508196721311</v>
      </c>
      <c r="EO8" s="64">
        <f>EO7/DT25</f>
        <v>1.1179624664879357</v>
      </c>
      <c r="EP8" s="62"/>
      <c r="EQ8" s="65">
        <f>EQ7/DV25</f>
        <v>1.0347358121330723</v>
      </c>
      <c r="ET8" s="56"/>
      <c r="EU8" s="166"/>
      <c r="EV8" s="66">
        <v>98.575498575498571</v>
      </c>
      <c r="EW8" s="66">
        <v>90.990990990990994</v>
      </c>
      <c r="EX8" s="66">
        <v>97.2027972027972</v>
      </c>
      <c r="EY8" s="66">
        <v>102.34604105571847</v>
      </c>
      <c r="EZ8" s="66">
        <v>74.583333333333329</v>
      </c>
      <c r="FA8" s="66">
        <v>84.210526315789465</v>
      </c>
      <c r="FB8" s="66">
        <v>105.38720538720538</v>
      </c>
      <c r="FC8" s="66">
        <v>120.81632653061224</v>
      </c>
      <c r="FD8" s="66">
        <v>74.099099099099092</v>
      </c>
      <c r="FE8" s="67"/>
      <c r="FF8" s="68">
        <v>93.196798493408664</v>
      </c>
      <c r="FG8" s="69"/>
      <c r="FH8" s="66">
        <v>100</v>
      </c>
      <c r="FI8" s="66">
        <v>79.190751445086704</v>
      </c>
      <c r="FJ8" s="66">
        <v>94.179894179894177</v>
      </c>
      <c r="FK8" s="67"/>
      <c r="FL8" s="68">
        <v>91.436006624083277</v>
      </c>
      <c r="FO8" s="56"/>
      <c r="FP8" s="166"/>
      <c r="FQ8" s="66">
        <v>75.070821529745047</v>
      </c>
      <c r="FR8" s="66">
        <v>79.714285714285722</v>
      </c>
      <c r="FS8" s="66">
        <v>104.86322188449849</v>
      </c>
      <c r="FT8" s="66">
        <v>122.63610315186246</v>
      </c>
      <c r="FU8" s="66">
        <v>104.69208211143695</v>
      </c>
      <c r="FV8" s="66">
        <v>111.8380062305296</v>
      </c>
      <c r="FW8" s="66">
        <v>136.36363636363635</v>
      </c>
      <c r="FX8" s="66">
        <v>121.29277566539925</v>
      </c>
      <c r="FY8" s="66">
        <v>115.99999999999999</v>
      </c>
      <c r="FZ8" s="67"/>
      <c r="GA8" s="68">
        <v>104.16994492525571</v>
      </c>
      <c r="GB8" s="69"/>
      <c r="GC8" s="66">
        <v>101.49812734082397</v>
      </c>
      <c r="GD8" s="66">
        <v>96.013289036544847</v>
      </c>
      <c r="GE8" s="66">
        <v>93.296089385474858</v>
      </c>
      <c r="GF8" s="67"/>
      <c r="GG8" s="68">
        <v>104.1776837652036</v>
      </c>
      <c r="GJ8" s="56"/>
      <c r="GK8" s="159"/>
      <c r="GL8" s="38">
        <v>106.38297872340425</v>
      </c>
      <c r="GM8" s="38">
        <v>114.63414634146341</v>
      </c>
      <c r="GN8" s="38">
        <v>107.85907859078591</v>
      </c>
      <c r="GO8" s="38">
        <v>81.869688385269129</v>
      </c>
      <c r="GP8" s="38">
        <v>83.935742971887549</v>
      </c>
      <c r="GQ8" s="38">
        <v>78.915662650602414</v>
      </c>
      <c r="GR8" s="38">
        <v>86.818181818181813</v>
      </c>
      <c r="GS8" s="38">
        <v>87.58169934640523</v>
      </c>
      <c r="GT8" s="38">
        <v>127.23404255319149</v>
      </c>
      <c r="GU8" s="67"/>
      <c r="GV8" s="39">
        <v>93.75</v>
      </c>
      <c r="GW8" s="70"/>
      <c r="GX8" s="38">
        <v>60.701754385964911</v>
      </c>
      <c r="GY8" s="38">
        <v>138.78504672897196</v>
      </c>
      <c r="GZ8" s="38">
        <v>97.637795275590548</v>
      </c>
      <c r="HA8" s="67"/>
      <c r="HB8" s="39">
        <v>96.58593522030931</v>
      </c>
      <c r="HE8" s="56"/>
      <c r="HF8" s="159"/>
      <c r="HG8" s="38">
        <v>112.3404255319149</v>
      </c>
      <c r="HH8" s="38">
        <v>102.36486486486487</v>
      </c>
      <c r="HI8" s="38">
        <v>98.490566037735846</v>
      </c>
      <c r="HJ8" s="38">
        <v>135.56701030927834</v>
      </c>
      <c r="HK8" s="38">
        <v>133.67875647668396</v>
      </c>
      <c r="HL8" s="38">
        <v>121.00456621004567</v>
      </c>
      <c r="HM8" s="38">
        <v>73.605947955390334</v>
      </c>
      <c r="HN8" s="38">
        <v>108.96860986547085</v>
      </c>
      <c r="HO8" s="38">
        <v>84.839650145772595</v>
      </c>
      <c r="HP8" s="67"/>
      <c r="HQ8" s="39">
        <v>105.10998307952623</v>
      </c>
      <c r="HR8" s="70"/>
      <c r="HS8" s="38">
        <v>121.24542124542124</v>
      </c>
      <c r="HT8" s="38">
        <v>102.55319148936171</v>
      </c>
      <c r="HU8" s="38">
        <v>125.79365079365078</v>
      </c>
      <c r="HV8" s="67"/>
      <c r="HW8" s="39">
        <v>107.94127460794127</v>
      </c>
      <c r="HX8" s="18"/>
      <c r="HZ8" s="56"/>
      <c r="IA8" s="159"/>
      <c r="IB8" s="38">
        <v>93.043478260869563</v>
      </c>
      <c r="IC8" s="38">
        <v>67.192429022082024</v>
      </c>
      <c r="ID8" s="38">
        <v>65</v>
      </c>
      <c r="IE8" s="38">
        <v>81.410256410256409</v>
      </c>
      <c r="IF8" s="38">
        <v>87.068965517241381</v>
      </c>
      <c r="IG8" s="38">
        <v>106.69856459330143</v>
      </c>
      <c r="IH8" s="38">
        <v>68.503937007874015</v>
      </c>
      <c r="II8" s="38">
        <v>87.548638132295721</v>
      </c>
      <c r="IJ8" s="38">
        <v>92.429022082018932</v>
      </c>
      <c r="IK8" s="67"/>
      <c r="IL8" s="39">
        <v>82.817565576186269</v>
      </c>
      <c r="IM8" s="70"/>
      <c r="IN8" s="38">
        <v>130.15873015873015</v>
      </c>
      <c r="IO8" s="38">
        <v>111.26126126126125</v>
      </c>
      <c r="IP8" s="38">
        <v>116.4179104477612</v>
      </c>
      <c r="IQ8" s="67"/>
      <c r="IR8" s="39">
        <v>91.035120147874309</v>
      </c>
      <c r="IS8" s="18"/>
    </row>
    <row r="9" spans="1:253" s="18" customFormat="1" ht="16" customHeight="1">
      <c r="A9" s="19">
        <v>11</v>
      </c>
      <c r="B9" s="20"/>
      <c r="C9" s="164" t="s">
        <v>4</v>
      </c>
      <c r="D9" s="157"/>
      <c r="E9" s="46">
        <v>1355830</v>
      </c>
      <c r="F9" s="46">
        <v>1461135</v>
      </c>
      <c r="G9" s="46">
        <v>1340418</v>
      </c>
      <c r="H9" s="46">
        <v>1452744</v>
      </c>
      <c r="I9" s="46">
        <v>1689857</v>
      </c>
      <c r="J9" s="46">
        <v>1590613</v>
      </c>
      <c r="K9" s="46">
        <v>1610843</v>
      </c>
      <c r="L9" s="46">
        <v>1561203</v>
      </c>
      <c r="M9" s="46">
        <v>1465725</v>
      </c>
      <c r="N9" s="22"/>
      <c r="O9" s="23">
        <v>17627571</v>
      </c>
      <c r="P9" s="24"/>
      <c r="Q9" s="46">
        <v>1425966</v>
      </c>
      <c r="R9" s="46">
        <v>1400063</v>
      </c>
      <c r="S9" s="46">
        <v>1706371</v>
      </c>
      <c r="T9" s="22"/>
      <c r="U9" s="23">
        <f>SUM(E9:M9,Q9:S9)</f>
        <v>18060768</v>
      </c>
      <c r="V9" s="20"/>
      <c r="W9" s="20"/>
      <c r="X9" s="164" t="s">
        <v>4</v>
      </c>
      <c r="Y9" s="157"/>
      <c r="Z9" s="46">
        <v>1526707</v>
      </c>
      <c r="AA9" s="46">
        <v>1669196</v>
      </c>
      <c r="AB9" s="46">
        <v>1541383</v>
      </c>
      <c r="AC9" s="46">
        <v>1611654</v>
      </c>
      <c r="AD9" s="46">
        <v>1737930</v>
      </c>
      <c r="AE9" s="46">
        <v>1705793</v>
      </c>
      <c r="AF9" s="46">
        <v>1701463</v>
      </c>
      <c r="AG9" s="46">
        <v>1701374</v>
      </c>
      <c r="AH9" s="46">
        <v>1555864</v>
      </c>
      <c r="AI9" s="22"/>
      <c r="AJ9" s="23">
        <f>SUM(Q27:S27,Z9:AH9)</f>
        <v>19316582</v>
      </c>
      <c r="AK9" s="24"/>
      <c r="AL9" s="46">
        <v>1498375</v>
      </c>
      <c r="AM9" s="46">
        <v>1476666</v>
      </c>
      <c r="AN9" s="46">
        <v>1757619</v>
      </c>
      <c r="AO9" s="22"/>
      <c r="AP9" s="23">
        <f>SUM(Z9:AH9,AL9:AN9)</f>
        <v>19484024</v>
      </c>
      <c r="AQ9" s="20"/>
      <c r="AR9" s="20"/>
      <c r="AS9" s="164" t="s">
        <v>4</v>
      </c>
      <c r="AT9" s="157"/>
      <c r="AU9" s="46">
        <v>1305847</v>
      </c>
      <c r="AV9" s="46">
        <v>1378503</v>
      </c>
      <c r="AW9" s="46">
        <v>1313835</v>
      </c>
      <c r="AX9" s="46">
        <v>1364104</v>
      </c>
      <c r="AY9" s="46">
        <v>1550468</v>
      </c>
      <c r="AZ9" s="46">
        <v>1406778</v>
      </c>
      <c r="BA9" s="46">
        <v>1551591</v>
      </c>
      <c r="BB9" s="46">
        <v>1519474</v>
      </c>
      <c r="BC9" s="46">
        <v>1356453</v>
      </c>
      <c r="BD9" s="22"/>
      <c r="BE9" s="23">
        <f>SUM(AL27:AN27,AU9:BC9)</f>
        <v>17050440</v>
      </c>
      <c r="BF9" s="24"/>
      <c r="BG9" s="46">
        <v>1246941</v>
      </c>
      <c r="BH9" s="46">
        <v>1284886</v>
      </c>
      <c r="BI9" s="46">
        <v>1563988</v>
      </c>
      <c r="BJ9" s="22"/>
      <c r="BK9" s="23">
        <f>SUM(AU9:BC9,BG9:BI9)</f>
        <v>16842868</v>
      </c>
      <c r="BL9" s="20"/>
      <c r="BM9" s="20"/>
      <c r="BN9" s="164" t="s">
        <v>4</v>
      </c>
      <c r="BO9" s="157"/>
      <c r="BP9" s="46">
        <v>1248304</v>
      </c>
      <c r="BQ9" s="46">
        <v>1341287</v>
      </c>
      <c r="BR9" s="46">
        <v>1246526</v>
      </c>
      <c r="BS9" s="46">
        <v>1282914</v>
      </c>
      <c r="BT9" s="46">
        <v>1439161</v>
      </c>
      <c r="BU9" s="46">
        <v>1286405</v>
      </c>
      <c r="BV9" s="46">
        <v>1383671</v>
      </c>
      <c r="BW9" s="46">
        <v>1372649</v>
      </c>
      <c r="BX9" s="46">
        <v>1237400</v>
      </c>
      <c r="BY9" s="22"/>
      <c r="BZ9" s="23">
        <f>SUM(BG27:BI27,BP9:BX9)</f>
        <v>15632777</v>
      </c>
      <c r="CA9" s="24"/>
      <c r="CB9" s="46">
        <v>1120904</v>
      </c>
      <c r="CC9" s="46">
        <v>1085142</v>
      </c>
      <c r="CD9" s="46">
        <v>1338068</v>
      </c>
      <c r="CE9" s="22"/>
      <c r="CF9" s="23">
        <f>SUM(BP9:BX9,CB9:CD9)</f>
        <v>15382431</v>
      </c>
      <c r="CG9" s="20"/>
      <c r="CH9" s="20"/>
      <c r="CI9" s="164" t="s">
        <v>4</v>
      </c>
      <c r="CJ9" s="157"/>
      <c r="CK9" s="46">
        <v>1214542</v>
      </c>
      <c r="CL9" s="46">
        <v>1271714</v>
      </c>
      <c r="CM9" s="46">
        <v>1155728</v>
      </c>
      <c r="CN9" s="46">
        <v>1213033</v>
      </c>
      <c r="CO9" s="46">
        <v>1421248</v>
      </c>
      <c r="CP9" s="46">
        <v>1262751</v>
      </c>
      <c r="CQ9" s="46">
        <v>1292564</v>
      </c>
      <c r="CR9" s="46">
        <v>1230577</v>
      </c>
      <c r="CS9" s="46">
        <v>1137877</v>
      </c>
      <c r="CT9" s="22"/>
      <c r="CU9" s="23">
        <f>SUM(CB27:CD27,CK9:CS9)</f>
        <v>14788248</v>
      </c>
      <c r="CV9" s="24"/>
      <c r="CW9" s="46">
        <v>1026956</v>
      </c>
      <c r="CX9" s="46">
        <v>987638</v>
      </c>
      <c r="CY9" s="46">
        <v>978354</v>
      </c>
      <c r="CZ9" s="22"/>
      <c r="DA9" s="23">
        <f>SUM(CK9:CS9,CW9:CY9)</f>
        <v>14192982</v>
      </c>
      <c r="DB9" s="20"/>
      <c r="DD9" s="164" t="s">
        <v>4</v>
      </c>
      <c r="DE9" s="157"/>
      <c r="DF9" s="46">
        <v>1055325</v>
      </c>
      <c r="DG9" s="46">
        <v>1102675</v>
      </c>
      <c r="DH9" s="46">
        <v>1024684</v>
      </c>
      <c r="DI9" s="46">
        <v>1081418</v>
      </c>
      <c r="DJ9" s="46">
        <v>1259985</v>
      </c>
      <c r="DK9" s="46">
        <v>1101684</v>
      </c>
      <c r="DL9" s="46">
        <v>1171321</v>
      </c>
      <c r="DM9" s="46">
        <v>1197846</v>
      </c>
      <c r="DN9" s="46">
        <v>1096717</v>
      </c>
      <c r="DO9" s="22"/>
      <c r="DP9" s="23">
        <f>SUM(CW27:CY27,DF9:DN9)</f>
        <v>13218471</v>
      </c>
      <c r="DQ9" s="24"/>
      <c r="DR9" s="46">
        <v>973840</v>
      </c>
      <c r="DS9" s="46">
        <v>939487</v>
      </c>
      <c r="DT9" s="46">
        <v>1142363</v>
      </c>
      <c r="DU9" s="22"/>
      <c r="DV9" s="23">
        <f>SUM(DF9:DN9,DR9:DT9)</f>
        <v>13147345</v>
      </c>
      <c r="DY9" s="164" t="s">
        <v>4</v>
      </c>
      <c r="DZ9" s="157"/>
      <c r="EA9" s="46">
        <v>1119388</v>
      </c>
      <c r="EB9" s="46">
        <v>1254338</v>
      </c>
      <c r="EC9" s="46">
        <v>1145458</v>
      </c>
      <c r="ED9" s="46">
        <v>1184894</v>
      </c>
      <c r="EE9" s="46">
        <v>1400233</v>
      </c>
      <c r="EF9" s="46">
        <v>1282811</v>
      </c>
      <c r="EG9" s="46">
        <v>1294761</v>
      </c>
      <c r="EH9" s="46">
        <v>1319717</v>
      </c>
      <c r="EI9" s="46">
        <v>1191968</v>
      </c>
      <c r="EJ9" s="22"/>
      <c r="EK9" s="23">
        <f>SUM(DR27:DT27,EA9:EI9)</f>
        <v>14526575</v>
      </c>
      <c r="EL9" s="24"/>
      <c r="EM9" s="46">
        <v>1098212</v>
      </c>
      <c r="EN9" s="46">
        <v>1053465</v>
      </c>
      <c r="EO9" s="46">
        <v>1275689</v>
      </c>
      <c r="EP9" s="22"/>
      <c r="EQ9" s="23">
        <f>SUM(EA9:EI9,EM9:EO9)</f>
        <v>14620934</v>
      </c>
      <c r="ET9" s="164" t="s">
        <v>4</v>
      </c>
      <c r="EU9" s="157"/>
      <c r="EV9" s="46">
        <v>1155284</v>
      </c>
      <c r="EW9" s="46">
        <v>1184799</v>
      </c>
      <c r="EX9" s="46">
        <v>1155562</v>
      </c>
      <c r="EY9" s="46">
        <v>1237167</v>
      </c>
      <c r="EZ9" s="46">
        <v>1448671</v>
      </c>
      <c r="FA9" s="46">
        <v>1315542</v>
      </c>
      <c r="FB9" s="46">
        <v>1335836</v>
      </c>
      <c r="FC9" s="46">
        <v>1320331</v>
      </c>
      <c r="FD9" s="46">
        <v>1258323</v>
      </c>
      <c r="FE9" s="22"/>
      <c r="FF9" s="23">
        <v>14923678</v>
      </c>
      <c r="FG9" s="24"/>
      <c r="FH9" s="46">
        <v>1161187</v>
      </c>
      <c r="FI9" s="46">
        <v>1130497</v>
      </c>
      <c r="FJ9" s="46">
        <v>1397196</v>
      </c>
      <c r="FK9" s="22"/>
      <c r="FL9" s="23">
        <v>15100395</v>
      </c>
      <c r="FO9" s="164" t="s">
        <v>4</v>
      </c>
      <c r="FP9" s="157"/>
      <c r="FQ9" s="46">
        <v>1311635</v>
      </c>
      <c r="FR9" s="46">
        <v>1364644</v>
      </c>
      <c r="FS9" s="46">
        <v>1284284</v>
      </c>
      <c r="FT9" s="46">
        <v>1308649</v>
      </c>
      <c r="FU9" s="46">
        <v>1569126</v>
      </c>
      <c r="FV9" s="46">
        <v>1352096</v>
      </c>
      <c r="FW9" s="46">
        <v>1434981</v>
      </c>
      <c r="FX9" s="46">
        <v>1439400</v>
      </c>
      <c r="FY9" s="46">
        <v>1351622</v>
      </c>
      <c r="FZ9" s="22"/>
      <c r="GA9" s="23">
        <v>16184901</v>
      </c>
      <c r="GB9" s="24"/>
      <c r="GC9" s="46">
        <v>1242172</v>
      </c>
      <c r="GD9" s="46">
        <v>1200410</v>
      </c>
      <c r="GE9" s="46">
        <v>1440245</v>
      </c>
      <c r="GF9" s="22"/>
      <c r="GG9" s="23">
        <v>16299264</v>
      </c>
      <c r="GJ9" s="160" t="s">
        <v>4</v>
      </c>
      <c r="GK9" s="161"/>
      <c r="GL9" s="71">
        <v>153434</v>
      </c>
      <c r="GM9" s="71">
        <v>106569</v>
      </c>
      <c r="GN9" s="71">
        <v>317516</v>
      </c>
      <c r="GO9" s="71">
        <v>506332</v>
      </c>
      <c r="GP9" s="71">
        <v>516478</v>
      </c>
      <c r="GQ9" s="71">
        <v>595043</v>
      </c>
      <c r="GR9" s="71">
        <v>780062</v>
      </c>
      <c r="GS9" s="71">
        <v>912348</v>
      </c>
      <c r="GT9" s="71">
        <v>640957</v>
      </c>
      <c r="GU9" s="22"/>
      <c r="GV9" s="72">
        <v>7672386</v>
      </c>
      <c r="GW9" s="24"/>
      <c r="GX9" s="71">
        <v>353592</v>
      </c>
      <c r="GY9" s="71">
        <v>326089</v>
      </c>
      <c r="GZ9" s="71">
        <v>603913</v>
      </c>
      <c r="HA9" s="22"/>
      <c r="HB9" s="72">
        <v>5812333</v>
      </c>
      <c r="HE9" s="160" t="s">
        <v>4</v>
      </c>
      <c r="HF9" s="161"/>
      <c r="HG9" s="71">
        <v>816802</v>
      </c>
      <c r="HH9" s="71">
        <v>918266</v>
      </c>
      <c r="HI9" s="71">
        <v>911018</v>
      </c>
      <c r="HJ9" s="71">
        <v>1017196</v>
      </c>
      <c r="HK9" s="71">
        <v>1161845</v>
      </c>
      <c r="HL9" s="71">
        <v>984500</v>
      </c>
      <c r="HM9" s="71">
        <v>1222864</v>
      </c>
      <c r="HN9" s="71">
        <v>1281454</v>
      </c>
      <c r="HO9" s="71">
        <v>1201348</v>
      </c>
      <c r="HP9" s="22"/>
      <c r="HQ9" s="72">
        <v>11528144</v>
      </c>
      <c r="HR9" s="24"/>
      <c r="HS9" s="71">
        <v>1065530</v>
      </c>
      <c r="HT9" s="71">
        <v>1070937</v>
      </c>
      <c r="HU9" s="71">
        <v>1338185</v>
      </c>
      <c r="HV9" s="22"/>
      <c r="HW9" s="72">
        <v>12989945</v>
      </c>
      <c r="HX9" s="29"/>
      <c r="HZ9" s="160" t="s">
        <v>4</v>
      </c>
      <c r="IA9" s="161"/>
      <c r="IB9" s="71">
        <v>1153556</v>
      </c>
      <c r="IC9" s="71">
        <v>1237580</v>
      </c>
      <c r="ID9" s="71">
        <v>1150935</v>
      </c>
      <c r="IE9" s="71">
        <v>1277319</v>
      </c>
      <c r="IF9" s="71">
        <v>1420527</v>
      </c>
      <c r="IG9" s="71">
        <v>1292650</v>
      </c>
      <c r="IH9" s="71">
        <v>1398859</v>
      </c>
      <c r="II9" s="71">
        <v>1374212</v>
      </c>
      <c r="IJ9" s="71">
        <v>1337090</v>
      </c>
      <c r="IK9" s="22"/>
      <c r="IL9" s="72">
        <v>15157501</v>
      </c>
      <c r="IM9" s="24"/>
      <c r="IN9" s="71">
        <v>1237797</v>
      </c>
      <c r="IO9" s="71">
        <v>1184946</v>
      </c>
      <c r="IP9" s="71">
        <v>1384421</v>
      </c>
      <c r="IQ9" s="22"/>
      <c r="IR9" s="72">
        <v>15449892</v>
      </c>
      <c r="IS9" s="29"/>
    </row>
    <row r="10" spans="1:253" s="29" customFormat="1" ht="16" customHeight="1">
      <c r="A10" s="19"/>
      <c r="B10" s="20"/>
      <c r="C10" s="156"/>
      <c r="D10" s="157"/>
      <c r="E10" s="64"/>
      <c r="F10" s="64"/>
      <c r="G10" s="64"/>
      <c r="H10" s="64"/>
      <c r="I10" s="64"/>
      <c r="J10" s="64"/>
      <c r="K10" s="64"/>
      <c r="L10" s="64"/>
      <c r="M10" s="64"/>
      <c r="N10" s="62"/>
      <c r="O10" s="65"/>
      <c r="P10" s="63"/>
      <c r="Q10" s="64"/>
      <c r="R10" s="64"/>
      <c r="S10" s="64"/>
      <c r="T10" s="62"/>
      <c r="U10" s="65"/>
      <c r="V10" s="20"/>
      <c r="W10" s="20"/>
      <c r="X10" s="156"/>
      <c r="Y10" s="157"/>
      <c r="Z10" s="64">
        <f t="shared" ref="Z10:AH10" si="10">Z9/E27</f>
        <v>1.0880747074213524</v>
      </c>
      <c r="AA10" s="64">
        <f t="shared" si="10"/>
        <v>1.0689387753795119</v>
      </c>
      <c r="AB10" s="64">
        <f t="shared" si="10"/>
        <v>1.039319815868311</v>
      </c>
      <c r="AC10" s="64">
        <f t="shared" si="10"/>
        <v>1.0083507110961787</v>
      </c>
      <c r="AD10" s="64">
        <f t="shared" si="10"/>
        <v>0.98931068794586241</v>
      </c>
      <c r="AE10" s="64">
        <f t="shared" si="10"/>
        <v>1.0202782479708594</v>
      </c>
      <c r="AF10" s="64">
        <f t="shared" si="10"/>
        <v>1.0172296077348197</v>
      </c>
      <c r="AG10" s="64">
        <f t="shared" si="10"/>
        <v>1.0230130340851218</v>
      </c>
      <c r="AH10" s="64">
        <f t="shared" si="10"/>
        <v>1.0463515053041745</v>
      </c>
      <c r="AI10" s="62"/>
      <c r="AJ10" s="65">
        <f>AJ9/O27</f>
        <v>1.0258553320963182</v>
      </c>
      <c r="AK10" s="63"/>
      <c r="AL10" s="64">
        <f>AL9/Q27</f>
        <v>1.0449698826899916</v>
      </c>
      <c r="AM10" s="64">
        <f>AM9/R27</f>
        <v>1.0294229187289992</v>
      </c>
      <c r="AN10" s="64">
        <f>AN9/S27</f>
        <v>1.0358036732444833</v>
      </c>
      <c r="AO10" s="62"/>
      <c r="AP10" s="65">
        <f>AP9/U27</f>
        <v>1.0329474523355828</v>
      </c>
      <c r="AQ10" s="20"/>
      <c r="AR10" s="20"/>
      <c r="AS10" s="156"/>
      <c r="AT10" s="157"/>
      <c r="AU10" s="64">
        <f t="shared" ref="AU10:BC10" si="11">AU9/Z27</f>
        <v>0.87441559293796545</v>
      </c>
      <c r="AV10" s="64">
        <f t="shared" si="11"/>
        <v>0.87750591527455335</v>
      </c>
      <c r="AW10" s="64">
        <f t="shared" si="11"/>
        <v>0.88987347173484133</v>
      </c>
      <c r="AX10" s="64">
        <f t="shared" si="11"/>
        <v>0.87809845668581732</v>
      </c>
      <c r="AY10" s="64">
        <f t="shared" si="11"/>
        <v>0.90232566801412095</v>
      </c>
      <c r="AZ10" s="64">
        <f t="shared" si="11"/>
        <v>0.89543409309783162</v>
      </c>
      <c r="BA10" s="64">
        <f t="shared" si="11"/>
        <v>0.93641897931187656</v>
      </c>
      <c r="BB10" s="64">
        <f t="shared" si="11"/>
        <v>0.92124563999929665</v>
      </c>
      <c r="BC10" s="64">
        <f t="shared" si="11"/>
        <v>0.88904597113531791</v>
      </c>
      <c r="BD10" s="62"/>
      <c r="BE10" s="65">
        <f>BE9/AJ27</f>
        <v>0.89984009119551622</v>
      </c>
      <c r="BF10" s="63"/>
      <c r="BG10" s="64">
        <f>BG9/AL27</f>
        <v>0.89023656282461794</v>
      </c>
      <c r="BH10" s="64">
        <f>BH9/AM27</f>
        <v>0.97379095211100231</v>
      </c>
      <c r="BI10" s="64">
        <f>BI9/AN27</f>
        <v>0.98784386894167253</v>
      </c>
      <c r="BJ10" s="62"/>
      <c r="BK10" s="65">
        <f>BK9/AP27</f>
        <v>0.90948989922634704</v>
      </c>
      <c r="BL10" s="20"/>
      <c r="BM10" s="20"/>
      <c r="BN10" s="156"/>
      <c r="BO10" s="157"/>
      <c r="BP10" s="64">
        <f t="shared" ref="BP10:BX10" si="12">BP9/AU27</f>
        <v>0.96517330615836272</v>
      </c>
      <c r="BQ10" s="64">
        <f t="shared" si="12"/>
        <v>0.99072566021318575</v>
      </c>
      <c r="BR10" s="64">
        <f t="shared" si="12"/>
        <v>0.96568911889000364</v>
      </c>
      <c r="BS10" s="64">
        <f t="shared" si="12"/>
        <v>0.99893325775295805</v>
      </c>
      <c r="BT10" s="64">
        <f t="shared" si="12"/>
        <v>0.98466179385445463</v>
      </c>
      <c r="BU10" s="64">
        <f t="shared" si="12"/>
        <v>0.96236223700471901</v>
      </c>
      <c r="BV10" s="64">
        <f t="shared" si="12"/>
        <v>0.98297709701321301</v>
      </c>
      <c r="BW10" s="64">
        <f t="shared" si="12"/>
        <v>0.95951932076901403</v>
      </c>
      <c r="BX10" s="64">
        <f t="shared" si="12"/>
        <v>0.96351356191668647</v>
      </c>
      <c r="BY10" s="62"/>
      <c r="BZ10" s="65">
        <f>BZ9/BE27</f>
        <v>0.96267765036795405</v>
      </c>
      <c r="CA10" s="63"/>
      <c r="CB10" s="64">
        <f>CB9/BG27</f>
        <v>0.96072023333530465</v>
      </c>
      <c r="CC10" s="64">
        <f>CC9/BH27</f>
        <v>0.89850238837879215</v>
      </c>
      <c r="CD10" s="64">
        <f>CD9/BI27</f>
        <v>0.94229875408801667</v>
      </c>
      <c r="CE10" s="62"/>
      <c r="CF10" s="65">
        <f>CF9/BK27</f>
        <v>0.96517250453553116</v>
      </c>
      <c r="CG10" s="20"/>
      <c r="CH10" s="20"/>
      <c r="CI10" s="156"/>
      <c r="CJ10" s="157"/>
      <c r="CK10" s="64">
        <f t="shared" ref="CK10:CS10" si="13">CK9/BP27</f>
        <v>1.0759118358611293</v>
      </c>
      <c r="CL10" s="64">
        <f t="shared" si="13"/>
        <v>1.1371311204959436</v>
      </c>
      <c r="CM10" s="64">
        <f t="shared" si="13"/>
        <v>1.1020672438306423</v>
      </c>
      <c r="CN10" s="64">
        <f t="shared" si="13"/>
        <v>0.99817732676786963</v>
      </c>
      <c r="CO10" s="64">
        <f t="shared" si="13"/>
        <v>1.0235003942777516</v>
      </c>
      <c r="CP10" s="64">
        <f t="shared" si="13"/>
        <v>0.95900890466878053</v>
      </c>
      <c r="CQ10" s="64">
        <f t="shared" si="13"/>
        <v>0.9977028883708724</v>
      </c>
      <c r="CR10" s="64">
        <f t="shared" si="13"/>
        <v>0.94923217668729831</v>
      </c>
      <c r="CS10" s="64">
        <f t="shared" si="13"/>
        <v>0.94014247424656538</v>
      </c>
      <c r="CT10" s="62"/>
      <c r="CU10" s="65">
        <f>CU9/BZ27</f>
        <v>1.0154775325243663</v>
      </c>
      <c r="CV10" s="63"/>
      <c r="CW10" s="64">
        <f>CW9/CB27</f>
        <v>0.91825482976238804</v>
      </c>
      <c r="CX10" s="64">
        <f>CX9/CC27</f>
        <v>0.89485253078768634</v>
      </c>
      <c r="CY10" s="64">
        <f>CY9/CD27</f>
        <v>0.71614056456547903</v>
      </c>
      <c r="CZ10" s="62"/>
      <c r="DA10" s="65">
        <f>DA9/CF27</f>
        <v>0.97165945172267643</v>
      </c>
      <c r="DB10" s="20"/>
      <c r="DD10" s="156"/>
      <c r="DE10" s="157"/>
      <c r="DF10" s="64">
        <f t="shared" ref="DF10:DN10" si="14">DF9/CK27</f>
        <v>1.17551035411508</v>
      </c>
      <c r="DG10" s="64">
        <f t="shared" si="14"/>
        <v>1.0969882131032727</v>
      </c>
      <c r="DH10" s="64">
        <f t="shared" si="14"/>
        <v>1.0447856764142094</v>
      </c>
      <c r="DI10" s="64">
        <f t="shared" si="14"/>
        <v>1.012535228411187</v>
      </c>
      <c r="DJ10" s="64">
        <f t="shared" si="14"/>
        <v>0.97768826736833447</v>
      </c>
      <c r="DK10" s="64">
        <f t="shared" si="14"/>
        <v>1.0080308754541787</v>
      </c>
      <c r="DL10" s="64">
        <f t="shared" si="14"/>
        <v>1.0002083552149004</v>
      </c>
      <c r="DM10" s="64">
        <f t="shared" si="14"/>
        <v>1.0279672209649888</v>
      </c>
      <c r="DN10" s="64">
        <f t="shared" si="14"/>
        <v>0.9854888189593356</v>
      </c>
      <c r="DO10" s="62"/>
      <c r="DP10" s="65">
        <f>DP9/CU27</f>
        <v>1.0346712898810357</v>
      </c>
      <c r="DQ10" s="63"/>
      <c r="DR10" s="64">
        <f>DR9/CW27</f>
        <v>0.97464895863566758</v>
      </c>
      <c r="DS10" s="64">
        <f>DS9/CX27</f>
        <v>0.95609630501064491</v>
      </c>
      <c r="DT10" s="64">
        <f>DT9/CY27</f>
        <v>0.99768125915924466</v>
      </c>
      <c r="DU10" s="62"/>
      <c r="DV10" s="65">
        <f>DV9/DA27</f>
        <v>1.0184323122810945</v>
      </c>
      <c r="DY10" s="156"/>
      <c r="DZ10" s="157"/>
      <c r="EA10" s="64">
        <f t="shared" ref="EA10:EI10" si="15">EA9/DF27</f>
        <v>1.0409115931678867</v>
      </c>
      <c r="EB10" s="64">
        <f t="shared" si="15"/>
        <v>1.0669478204063856</v>
      </c>
      <c r="EC10" s="64">
        <f t="shared" si="15"/>
        <v>1.0399593261579108</v>
      </c>
      <c r="ED10" s="64">
        <f t="shared" si="15"/>
        <v>1.0315814034070478</v>
      </c>
      <c r="EE10" s="64">
        <f t="shared" si="15"/>
        <v>1.0258470438176259</v>
      </c>
      <c r="EF10" s="64">
        <f t="shared" si="15"/>
        <v>1.0686654126256054</v>
      </c>
      <c r="EG10" s="64">
        <f t="shared" si="15"/>
        <v>1.0519601757544637</v>
      </c>
      <c r="EH10" s="64">
        <f t="shared" si="15"/>
        <v>1.0276905178334754</v>
      </c>
      <c r="EI10" s="64">
        <f t="shared" si="15"/>
        <v>1.0043215634134031</v>
      </c>
      <c r="EJ10" s="62"/>
      <c r="EK10" s="65">
        <f>EK9/DP27</f>
        <v>1.0508287734841097</v>
      </c>
      <c r="EL10" s="63"/>
      <c r="EM10" s="64">
        <f>EM9/DR27</f>
        <v>1.0185728449703066</v>
      </c>
      <c r="EN10" s="64">
        <f>EN9/DS27</f>
        <v>1.0560660907815951</v>
      </c>
      <c r="EO10" s="64">
        <f>EO9/DT27</f>
        <v>1.0146395043916128</v>
      </c>
      <c r="EP10" s="62"/>
      <c r="EQ10" s="65">
        <f>EQ9/DV27</f>
        <v>1.0368545629217405</v>
      </c>
      <c r="ET10" s="156"/>
      <c r="EU10" s="157"/>
      <c r="EV10" s="66">
        <v>101.82140597099641</v>
      </c>
      <c r="EW10" s="66">
        <v>95.933122055729996</v>
      </c>
      <c r="EX10" s="66">
        <v>101.48009849759552</v>
      </c>
      <c r="EY10" s="66">
        <v>104.98968914687237</v>
      </c>
      <c r="EZ10" s="66">
        <v>104.25018530379026</v>
      </c>
      <c r="FA10" s="66">
        <v>103.31703455414487</v>
      </c>
      <c r="FB10" s="66">
        <v>102.15796968227724</v>
      </c>
      <c r="FC10" s="66">
        <v>103.99983931326902</v>
      </c>
      <c r="FD10" s="66">
        <v>105.96752230178508</v>
      </c>
      <c r="FE10" s="67"/>
      <c r="FF10" s="68">
        <v>102.62724257810368</v>
      </c>
      <c r="FG10" s="69"/>
      <c r="FH10" s="66">
        <v>102.61742766017802</v>
      </c>
      <c r="FI10" s="66">
        <v>103.22203342010521</v>
      </c>
      <c r="FJ10" s="66">
        <v>108.69863892919243</v>
      </c>
      <c r="FK10" s="67"/>
      <c r="FL10" s="68">
        <v>103.24046242039498</v>
      </c>
      <c r="FO10" s="156"/>
      <c r="FP10" s="157"/>
      <c r="FQ10" s="66">
        <v>108.58112364722177</v>
      </c>
      <c r="FR10" s="66">
        <v>103.60408511568724</v>
      </c>
      <c r="FS10" s="66">
        <v>104.52942047835239</v>
      </c>
      <c r="FT10" s="66">
        <v>99.746108934587426</v>
      </c>
      <c r="FU10" s="66">
        <v>105.19362721272681</v>
      </c>
      <c r="FV10" s="66">
        <v>103.01934980510001</v>
      </c>
      <c r="FW10" s="66">
        <v>105.30888569247932</v>
      </c>
      <c r="FX10" s="66">
        <v>104.12409242261043</v>
      </c>
      <c r="FY10" s="66">
        <v>104.45446690912239</v>
      </c>
      <c r="FZ10" s="67"/>
      <c r="GA10" s="68">
        <v>103.76415177624349</v>
      </c>
      <c r="GB10" s="69"/>
      <c r="GC10" s="66">
        <v>103.71476211111306</v>
      </c>
      <c r="GD10" s="66">
        <v>103.02003055217041</v>
      </c>
      <c r="GE10" s="66">
        <v>102.46748100227454</v>
      </c>
      <c r="GF10" s="67"/>
      <c r="GG10" s="68">
        <v>103.96688575328463</v>
      </c>
      <c r="GJ10" s="162"/>
      <c r="GK10" s="163"/>
      <c r="GL10" s="38">
        <v>11.745693944729387</v>
      </c>
      <c r="GM10" s="38">
        <v>7.628308828792715</v>
      </c>
      <c r="GN10" s="38">
        <v>24.239361365092041</v>
      </c>
      <c r="GO10" s="38">
        <v>36.492212291541591</v>
      </c>
      <c r="GP10" s="38">
        <v>32.112528585409287</v>
      </c>
      <c r="GQ10" s="38">
        <v>43.011435878197524</v>
      </c>
      <c r="GR10" s="38">
        <v>56.633836172786268</v>
      </c>
      <c r="GS10" s="38">
        <v>62.398086094295969</v>
      </c>
      <c r="GT10" s="38">
        <v>46.134384586482938</v>
      </c>
      <c r="GU10" s="67"/>
      <c r="GV10" s="39">
        <v>46.487450564883176</v>
      </c>
      <c r="GW10" s="70"/>
      <c r="GX10" s="38">
        <v>27.391652948581392</v>
      </c>
      <c r="GY10" s="38">
        <v>27.403012668333371</v>
      </c>
      <c r="GZ10" s="38">
        <v>91.115831845949813</v>
      </c>
      <c r="HA10" s="67"/>
      <c r="HB10" s="39">
        <v>36.868520825429499</v>
      </c>
      <c r="HE10" s="162"/>
      <c r="HF10" s="163"/>
      <c r="HG10" s="38">
        <v>176.10930479254168</v>
      </c>
      <c r="HH10" s="38">
        <v>268.82661022357672</v>
      </c>
      <c r="HI10" s="38">
        <v>219.16488042398305</v>
      </c>
      <c r="HJ10" s="38">
        <v>169.73266832751258</v>
      </c>
      <c r="HK10" s="38">
        <v>194.23064706492048</v>
      </c>
      <c r="HL10" s="38">
        <v>212.99657734296233</v>
      </c>
      <c r="HM10" s="38">
        <v>168.98042206966693</v>
      </c>
      <c r="HN10" s="38">
        <v>140.57041936793146</v>
      </c>
      <c r="HO10" s="38">
        <v>123.79109374484783</v>
      </c>
      <c r="HP10" s="67"/>
      <c r="HQ10" s="39">
        <v>170.28053840946552</v>
      </c>
      <c r="HR10" s="70"/>
      <c r="HS10" s="38">
        <v>148.63809212930801</v>
      </c>
      <c r="HT10" s="38">
        <v>229.70389833235026</v>
      </c>
      <c r="HU10" s="38">
        <v>161.27296436095082</v>
      </c>
      <c r="HV10" s="67"/>
      <c r="HW10" s="39">
        <v>173.21437095981435</v>
      </c>
      <c r="HX10" s="18"/>
      <c r="HZ10" s="162"/>
      <c r="IA10" s="163"/>
      <c r="IB10" s="38">
        <v>99.199221235772256</v>
      </c>
      <c r="IC10" s="38">
        <v>97.115064692108248</v>
      </c>
      <c r="ID10" s="38">
        <v>96.212636082528519</v>
      </c>
      <c r="IE10" s="38">
        <v>106.89443358843786</v>
      </c>
      <c r="IF10" s="38">
        <v>105.59835327683192</v>
      </c>
      <c r="IG10" s="38">
        <v>106.30362878886315</v>
      </c>
      <c r="IH10" s="38">
        <v>104.01505879413651</v>
      </c>
      <c r="II10" s="38">
        <v>105.67666851482591</v>
      </c>
      <c r="IJ10" s="38">
        <v>107.45590947629819</v>
      </c>
      <c r="IK10" s="67"/>
      <c r="IL10" s="39">
        <v>102.7360769156473</v>
      </c>
      <c r="IM10" s="70"/>
      <c r="IN10" s="38">
        <v>111.61872796904461</v>
      </c>
      <c r="IO10" s="38">
        <v>106.54676537153247</v>
      </c>
      <c r="IP10" s="38">
        <v>107.01376301031549</v>
      </c>
      <c r="IQ10" s="67"/>
      <c r="IR10" s="39">
        <v>104.43388126467408</v>
      </c>
      <c r="IS10" s="18"/>
    </row>
    <row r="11" spans="1:253" s="18" customFormat="1" ht="16" customHeight="1">
      <c r="A11" s="19">
        <v>17</v>
      </c>
      <c r="B11" s="20"/>
      <c r="C11" s="154" t="s">
        <v>5</v>
      </c>
      <c r="D11" s="155"/>
      <c r="E11" s="21">
        <f t="shared" ref="E11:M11" si="16">E13+E15</f>
        <v>10372</v>
      </c>
      <c r="F11" s="21">
        <f t="shared" si="16"/>
        <v>10359</v>
      </c>
      <c r="G11" s="21">
        <f t="shared" si="16"/>
        <v>10324</v>
      </c>
      <c r="H11" s="21">
        <f t="shared" si="16"/>
        <v>11340</v>
      </c>
      <c r="I11" s="21">
        <f t="shared" si="16"/>
        <v>11369</v>
      </c>
      <c r="J11" s="21">
        <f t="shared" si="16"/>
        <v>11354</v>
      </c>
      <c r="K11" s="21">
        <f t="shared" si="16"/>
        <v>11716</v>
      </c>
      <c r="L11" s="21">
        <f t="shared" si="16"/>
        <v>10966</v>
      </c>
      <c r="M11" s="21">
        <f t="shared" si="16"/>
        <v>13748</v>
      </c>
      <c r="N11" s="25"/>
      <c r="O11" s="23">
        <f>O13+O15</f>
        <v>131349</v>
      </c>
      <c r="P11" s="73"/>
      <c r="Q11" s="21">
        <f>Q13+Q15</f>
        <v>9568</v>
      </c>
      <c r="R11" s="21">
        <f>R13+R15</f>
        <v>9550</v>
      </c>
      <c r="S11" s="21">
        <f>S13+S15</f>
        <v>11955</v>
      </c>
      <c r="T11" s="25"/>
      <c r="U11" s="26">
        <f>U13+U15</f>
        <v>132621</v>
      </c>
      <c r="V11" s="20"/>
      <c r="W11" s="20"/>
      <c r="X11" s="154" t="s">
        <v>5</v>
      </c>
      <c r="Y11" s="155"/>
      <c r="Z11" s="21">
        <f t="shared" ref="Z11:AH11" si="17">Z13+Z15</f>
        <v>13049</v>
      </c>
      <c r="AA11" s="21">
        <f t="shared" si="17"/>
        <v>12363</v>
      </c>
      <c r="AB11" s="21">
        <f t="shared" si="17"/>
        <v>12876</v>
      </c>
      <c r="AC11" s="21">
        <f t="shared" si="17"/>
        <v>14354</v>
      </c>
      <c r="AD11" s="21">
        <f t="shared" si="17"/>
        <v>13308</v>
      </c>
      <c r="AE11" s="21">
        <f t="shared" si="17"/>
        <v>13968</v>
      </c>
      <c r="AF11" s="21">
        <f t="shared" si="17"/>
        <v>14579</v>
      </c>
      <c r="AG11" s="21">
        <f t="shared" si="17"/>
        <v>13354</v>
      </c>
      <c r="AH11" s="21">
        <f t="shared" si="17"/>
        <v>16234</v>
      </c>
      <c r="AI11" s="25"/>
      <c r="AJ11" s="23">
        <f>AJ13+AJ15</f>
        <v>160170</v>
      </c>
      <c r="AK11" s="73"/>
      <c r="AL11" s="21">
        <f>AL13+AL15</f>
        <v>11119</v>
      </c>
      <c r="AM11" s="21">
        <f>AM13+AM15</f>
        <v>11568</v>
      </c>
      <c r="AN11" s="21">
        <f>AN13+AN15</f>
        <v>14307</v>
      </c>
      <c r="AO11" s="25"/>
      <c r="AP11" s="26">
        <f>AP13+AP15</f>
        <v>161079</v>
      </c>
      <c r="AQ11" s="20"/>
      <c r="AR11" s="20"/>
      <c r="AS11" s="154" t="s">
        <v>5</v>
      </c>
      <c r="AT11" s="155"/>
      <c r="AU11" s="21">
        <f t="shared" ref="AU11:BC11" si="18">AU13+AU15</f>
        <v>11286</v>
      </c>
      <c r="AV11" s="21">
        <f t="shared" si="18"/>
        <v>10628</v>
      </c>
      <c r="AW11" s="21">
        <f t="shared" si="18"/>
        <v>11307</v>
      </c>
      <c r="AX11" s="21">
        <f t="shared" si="18"/>
        <v>12643</v>
      </c>
      <c r="AY11" s="21">
        <f t="shared" si="18"/>
        <v>12750</v>
      </c>
      <c r="AZ11" s="21">
        <f t="shared" si="18"/>
        <v>12446</v>
      </c>
      <c r="BA11" s="21">
        <f t="shared" si="18"/>
        <v>13015</v>
      </c>
      <c r="BB11" s="21">
        <f t="shared" si="18"/>
        <v>12078</v>
      </c>
      <c r="BC11" s="21">
        <f t="shared" si="18"/>
        <v>13956</v>
      </c>
      <c r="BD11" s="25"/>
      <c r="BE11" s="23">
        <f>BE13+BE15</f>
        <v>145364</v>
      </c>
      <c r="BF11" s="73"/>
      <c r="BG11" s="21">
        <f>BG13+BG15</f>
        <v>9899</v>
      </c>
      <c r="BH11" s="21">
        <f>BH13+BH15</f>
        <v>9892</v>
      </c>
      <c r="BI11" s="21">
        <f>BI13+BI15</f>
        <v>12123</v>
      </c>
      <c r="BJ11" s="25"/>
      <c r="BK11" s="26">
        <f>BK13+BK15</f>
        <v>142023</v>
      </c>
      <c r="BL11" s="20"/>
      <c r="BM11" s="20"/>
      <c r="BN11" s="154" t="s">
        <v>5</v>
      </c>
      <c r="BO11" s="155"/>
      <c r="BP11" s="21">
        <f t="shared" ref="BP11:BX11" si="19">BP13+BP15</f>
        <v>10589</v>
      </c>
      <c r="BQ11" s="21">
        <f t="shared" si="19"/>
        <v>10220</v>
      </c>
      <c r="BR11" s="21">
        <f t="shared" si="19"/>
        <v>10153</v>
      </c>
      <c r="BS11" s="21">
        <f t="shared" si="19"/>
        <v>11540</v>
      </c>
      <c r="BT11" s="21">
        <f t="shared" si="19"/>
        <v>11420</v>
      </c>
      <c r="BU11" s="21">
        <f t="shared" si="19"/>
        <v>11548</v>
      </c>
      <c r="BV11" s="21">
        <f t="shared" si="19"/>
        <v>12122</v>
      </c>
      <c r="BW11" s="21">
        <f t="shared" si="19"/>
        <v>11349</v>
      </c>
      <c r="BX11" s="21">
        <f t="shared" si="19"/>
        <v>13436</v>
      </c>
      <c r="BY11" s="25"/>
      <c r="BZ11" s="23">
        <f>BZ13+BZ15</f>
        <v>133408</v>
      </c>
      <c r="CA11" s="73"/>
      <c r="CB11" s="21">
        <f>CB13+CB15</f>
        <v>9123</v>
      </c>
      <c r="CC11" s="21">
        <f>CC13+CC15</f>
        <v>8877</v>
      </c>
      <c r="CD11" s="21">
        <f>CD13+CD15</f>
        <v>10933</v>
      </c>
      <c r="CE11" s="25"/>
      <c r="CF11" s="26">
        <f>CF13+CF15</f>
        <v>131310</v>
      </c>
      <c r="CG11" s="20"/>
      <c r="CH11" s="20"/>
      <c r="CI11" s="154" t="s">
        <v>5</v>
      </c>
      <c r="CJ11" s="155"/>
      <c r="CK11" s="21">
        <f t="shared" ref="CK11:CS11" si="20">CK13+CK15</f>
        <v>9613</v>
      </c>
      <c r="CL11" s="21">
        <f t="shared" si="20"/>
        <v>8722</v>
      </c>
      <c r="CM11" s="21">
        <f t="shared" si="20"/>
        <v>9489</v>
      </c>
      <c r="CN11" s="21">
        <f t="shared" si="20"/>
        <v>12201</v>
      </c>
      <c r="CO11" s="21">
        <f t="shared" si="20"/>
        <v>11795</v>
      </c>
      <c r="CP11" s="21">
        <f t="shared" si="20"/>
        <v>11029</v>
      </c>
      <c r="CQ11" s="21">
        <f t="shared" si="20"/>
        <v>11983</v>
      </c>
      <c r="CR11" s="21">
        <f t="shared" si="20"/>
        <v>10767</v>
      </c>
      <c r="CS11" s="21">
        <f t="shared" si="20"/>
        <v>12403</v>
      </c>
      <c r="CT11" s="25"/>
      <c r="CU11" s="23">
        <f>CU13+CU15</f>
        <v>126504</v>
      </c>
      <c r="CV11" s="73"/>
      <c r="CW11" s="21">
        <f>CW13+CW15</f>
        <v>8574</v>
      </c>
      <c r="CX11" s="21">
        <f>CX13+CX15</f>
        <v>8669</v>
      </c>
      <c r="CY11" s="21">
        <f>CY13+CY15</f>
        <v>10491</v>
      </c>
      <c r="CZ11" s="25"/>
      <c r="DA11" s="26">
        <f>DA13+DA15</f>
        <v>125736</v>
      </c>
      <c r="DB11" s="20"/>
      <c r="DD11" s="154" t="s">
        <v>5</v>
      </c>
      <c r="DE11" s="155"/>
      <c r="DF11" s="21">
        <f t="shared" ref="DF11:DN11" si="21">DF13+DF15</f>
        <v>9030</v>
      </c>
      <c r="DG11" s="21">
        <f t="shared" si="21"/>
        <v>8680</v>
      </c>
      <c r="DH11" s="21">
        <f t="shared" si="21"/>
        <v>8826</v>
      </c>
      <c r="DI11" s="21">
        <f t="shared" si="21"/>
        <v>10020</v>
      </c>
      <c r="DJ11" s="21">
        <f t="shared" si="21"/>
        <v>11081</v>
      </c>
      <c r="DK11" s="21">
        <f t="shared" si="21"/>
        <v>10927</v>
      </c>
      <c r="DL11" s="21">
        <f t="shared" si="21"/>
        <v>10584</v>
      </c>
      <c r="DM11" s="21">
        <f t="shared" si="21"/>
        <v>10044</v>
      </c>
      <c r="DN11" s="21">
        <f t="shared" si="21"/>
        <v>12656</v>
      </c>
      <c r="DO11" s="25"/>
      <c r="DP11" s="23">
        <f>DP13+DP15</f>
        <v>118435</v>
      </c>
      <c r="DQ11" s="73"/>
      <c r="DR11" s="21">
        <f>DR13+DR15</f>
        <v>8510</v>
      </c>
      <c r="DS11" s="21">
        <f>DS13+DS15</f>
        <v>8847</v>
      </c>
      <c r="DT11" s="21">
        <f>DT13+DT15</f>
        <v>10739</v>
      </c>
      <c r="DU11" s="25"/>
      <c r="DV11" s="26">
        <f>DV13+DV15</f>
        <v>119944</v>
      </c>
      <c r="DY11" s="154" t="s">
        <v>5</v>
      </c>
      <c r="DZ11" s="155"/>
      <c r="EA11" s="21">
        <f t="shared" ref="EA11:EI11" si="22">EA13+EA15</f>
        <v>10126</v>
      </c>
      <c r="EB11" s="21">
        <f t="shared" si="22"/>
        <v>10007</v>
      </c>
      <c r="EC11" s="21">
        <f t="shared" si="22"/>
        <v>9943</v>
      </c>
      <c r="ED11" s="21">
        <f t="shared" si="22"/>
        <v>12012</v>
      </c>
      <c r="EE11" s="21">
        <f t="shared" si="22"/>
        <v>12045</v>
      </c>
      <c r="EF11" s="21">
        <f t="shared" si="22"/>
        <v>12027</v>
      </c>
      <c r="EG11" s="21">
        <f t="shared" si="22"/>
        <v>12366</v>
      </c>
      <c r="EH11" s="21">
        <f t="shared" si="22"/>
        <v>11126</v>
      </c>
      <c r="EI11" s="21">
        <f t="shared" si="22"/>
        <v>13648</v>
      </c>
      <c r="EJ11" s="25"/>
      <c r="EK11" s="23">
        <f>EK13+EK15</f>
        <v>134647</v>
      </c>
      <c r="EL11" s="73"/>
      <c r="EM11" s="21">
        <f>EM13+EM15</f>
        <v>9224</v>
      </c>
      <c r="EN11" s="21">
        <f>EN13+EN15</f>
        <v>9349</v>
      </c>
      <c r="EO11" s="21">
        <f>EO13+EO15</f>
        <v>11481</v>
      </c>
      <c r="EP11" s="25"/>
      <c r="EQ11" s="26">
        <f>EQ13+EQ15</f>
        <v>133354</v>
      </c>
      <c r="ET11" s="154" t="s">
        <v>5</v>
      </c>
      <c r="EU11" s="155"/>
      <c r="EV11" s="21">
        <v>10988</v>
      </c>
      <c r="EW11" s="21">
        <v>9824</v>
      </c>
      <c r="EX11" s="21">
        <v>10653</v>
      </c>
      <c r="EY11" s="21">
        <v>11952</v>
      </c>
      <c r="EZ11" s="21">
        <v>11671</v>
      </c>
      <c r="FA11" s="21">
        <v>11991</v>
      </c>
      <c r="FB11" s="21">
        <v>12131</v>
      </c>
      <c r="FC11" s="21">
        <v>11226</v>
      </c>
      <c r="FD11" s="21">
        <v>13091</v>
      </c>
      <c r="FE11" s="25"/>
      <c r="FF11" s="23">
        <v>133962</v>
      </c>
      <c r="FG11" s="73"/>
      <c r="FH11" s="21">
        <v>9460</v>
      </c>
      <c r="FI11" s="21">
        <v>9727</v>
      </c>
      <c r="FJ11" s="21">
        <v>11636</v>
      </c>
      <c r="FK11" s="25"/>
      <c r="FL11" s="26">
        <v>134350</v>
      </c>
      <c r="FO11" s="154" t="s">
        <v>5</v>
      </c>
      <c r="FP11" s="155"/>
      <c r="FQ11" s="21">
        <v>10382</v>
      </c>
      <c r="FR11" s="21">
        <v>9894</v>
      </c>
      <c r="FS11" s="21">
        <v>10058</v>
      </c>
      <c r="FT11" s="21">
        <v>11344</v>
      </c>
      <c r="FU11" s="21">
        <v>11224</v>
      </c>
      <c r="FV11" s="21">
        <v>10888</v>
      </c>
      <c r="FW11" s="21">
        <v>11479</v>
      </c>
      <c r="FX11" s="21">
        <v>10321</v>
      </c>
      <c r="FY11" s="21">
        <v>11649</v>
      </c>
      <c r="FZ11" s="25"/>
      <c r="GA11" s="23">
        <v>127957</v>
      </c>
      <c r="GB11" s="73"/>
      <c r="GC11" s="21">
        <v>8724</v>
      </c>
      <c r="GD11" s="21">
        <v>8662</v>
      </c>
      <c r="GE11" s="21">
        <v>10467</v>
      </c>
      <c r="GF11" s="25"/>
      <c r="GG11" s="26">
        <v>125092</v>
      </c>
      <c r="GJ11" s="154" t="s">
        <v>5</v>
      </c>
      <c r="GK11" s="155"/>
      <c r="GL11" s="71">
        <v>4866</v>
      </c>
      <c r="GM11" s="71">
        <v>4129</v>
      </c>
      <c r="GN11" s="71">
        <v>5455</v>
      </c>
      <c r="GO11" s="71">
        <v>7370</v>
      </c>
      <c r="GP11" s="71">
        <v>6663</v>
      </c>
      <c r="GQ11" s="71">
        <v>6209</v>
      </c>
      <c r="GR11" s="71">
        <v>6785</v>
      </c>
      <c r="GS11" s="71">
        <v>6797</v>
      </c>
      <c r="GT11" s="71">
        <v>8825</v>
      </c>
      <c r="GU11" s="25"/>
      <c r="GV11" s="74">
        <v>83485</v>
      </c>
      <c r="GW11" s="73"/>
      <c r="GX11" s="71">
        <v>6297</v>
      </c>
      <c r="GY11" s="71">
        <v>5610</v>
      </c>
      <c r="GZ11" s="71">
        <v>6729</v>
      </c>
      <c r="HA11" s="25"/>
      <c r="HB11" s="74">
        <v>75735</v>
      </c>
      <c r="HE11" s="154" t="s">
        <v>5</v>
      </c>
      <c r="HF11" s="155"/>
      <c r="HG11" s="71">
        <v>7323</v>
      </c>
      <c r="HH11" s="71">
        <v>6753</v>
      </c>
      <c r="HI11" s="71">
        <v>6964</v>
      </c>
      <c r="HJ11" s="71">
        <v>7767</v>
      </c>
      <c r="HK11" s="71">
        <v>7150</v>
      </c>
      <c r="HL11" s="71">
        <v>7151</v>
      </c>
      <c r="HM11" s="71">
        <v>7322</v>
      </c>
      <c r="HN11" s="71">
        <v>7441</v>
      </c>
      <c r="HO11" s="71">
        <v>8823</v>
      </c>
      <c r="HP11" s="25"/>
      <c r="HQ11" s="74">
        <v>87507</v>
      </c>
      <c r="HR11" s="73"/>
      <c r="HS11" s="71">
        <v>6867</v>
      </c>
      <c r="HT11" s="71">
        <v>6595</v>
      </c>
      <c r="HU11" s="71">
        <v>7779</v>
      </c>
      <c r="HV11" s="25"/>
      <c r="HW11" s="74">
        <v>87935</v>
      </c>
      <c r="HX11" s="29"/>
      <c r="HZ11" s="154" t="s">
        <v>5</v>
      </c>
      <c r="IA11" s="155"/>
      <c r="IB11" s="71">
        <v>7087.6268</v>
      </c>
      <c r="IC11" s="71">
        <v>6661.4933999999994</v>
      </c>
      <c r="ID11" s="71">
        <v>6789.7349999999997</v>
      </c>
      <c r="IE11" s="71">
        <v>8093.3049999999994</v>
      </c>
      <c r="IF11" s="71">
        <v>7121.4115999999995</v>
      </c>
      <c r="IG11" s="71">
        <v>7268.3387999999995</v>
      </c>
      <c r="IH11" s="71">
        <v>8087.5086000000001</v>
      </c>
      <c r="II11" s="71">
        <v>7939.7862999999998</v>
      </c>
      <c r="IJ11" s="71">
        <v>9268.2501000000011</v>
      </c>
      <c r="IK11" s="25"/>
      <c r="IL11" s="74">
        <v>90004.455599999987</v>
      </c>
      <c r="IM11" s="73"/>
      <c r="IN11" s="71">
        <v>7100.6686</v>
      </c>
      <c r="IO11" s="71">
        <v>7405.5923000000003</v>
      </c>
      <c r="IP11" s="71">
        <v>8054.4039000000002</v>
      </c>
      <c r="IQ11" s="25"/>
      <c r="IR11" s="74">
        <v>90878.120400000014</v>
      </c>
      <c r="IS11" s="29"/>
    </row>
    <row r="12" spans="1:253" s="29" customFormat="1" ht="16" customHeight="1">
      <c r="A12" s="19"/>
      <c r="B12" s="30"/>
      <c r="C12" s="156"/>
      <c r="D12" s="157"/>
      <c r="E12" s="31"/>
      <c r="F12" s="31"/>
      <c r="G12" s="31"/>
      <c r="H12" s="31"/>
      <c r="I12" s="31"/>
      <c r="J12" s="31"/>
      <c r="K12" s="31"/>
      <c r="L12" s="31"/>
      <c r="M12" s="31"/>
      <c r="N12" s="32"/>
      <c r="O12" s="33"/>
      <c r="P12" s="24"/>
      <c r="Q12" s="31"/>
      <c r="R12" s="31"/>
      <c r="S12" s="31"/>
      <c r="T12" s="32"/>
      <c r="U12" s="33"/>
      <c r="V12" s="30"/>
      <c r="W12" s="30"/>
      <c r="X12" s="156"/>
      <c r="Y12" s="157"/>
      <c r="Z12" s="31">
        <f t="shared" ref="Z12:AH12" si="23">Z11/E29</f>
        <v>1.1889749430523917</v>
      </c>
      <c r="AA12" s="31">
        <f t="shared" si="23"/>
        <v>1.1002046809646704</v>
      </c>
      <c r="AB12" s="31">
        <f t="shared" si="23"/>
        <v>1.0910939750868571</v>
      </c>
      <c r="AC12" s="31">
        <f t="shared" si="23"/>
        <v>1.0468203033838974</v>
      </c>
      <c r="AD12" s="31">
        <f t="shared" si="23"/>
        <v>1.0825673147319612</v>
      </c>
      <c r="AE12" s="31">
        <f t="shared" si="23"/>
        <v>1.1061133987963256</v>
      </c>
      <c r="AF12" s="31">
        <f t="shared" si="23"/>
        <v>1.0558371958285051</v>
      </c>
      <c r="AG12" s="31">
        <f t="shared" si="23"/>
        <v>1.0403552508569649</v>
      </c>
      <c r="AH12" s="31">
        <f t="shared" si="23"/>
        <v>0.99981523680482853</v>
      </c>
      <c r="AI12" s="32"/>
      <c r="AJ12" s="33">
        <f>AJ11/O29</f>
        <v>1.0925648021828103</v>
      </c>
      <c r="AK12" s="24"/>
      <c r="AL12" s="31">
        <f>AL11/Q29</f>
        <v>0.98941092721124757</v>
      </c>
      <c r="AM12" s="31">
        <f>AM11/R29</f>
        <v>1.0275359744181916</v>
      </c>
      <c r="AN12" s="31">
        <f>AN11/S29</f>
        <v>1.0528368533372581</v>
      </c>
      <c r="AO12" s="32"/>
      <c r="AP12" s="33">
        <f>AP11/U29</f>
        <v>1.0624422868902197</v>
      </c>
      <c r="AQ12" s="30"/>
      <c r="AR12" s="30"/>
      <c r="AS12" s="156"/>
      <c r="AT12" s="157"/>
      <c r="AU12" s="31">
        <f t="shared" ref="AU12:BC12" si="24">AU11/Z29</f>
        <v>0.91898053904405175</v>
      </c>
      <c r="AV12" s="31">
        <f t="shared" si="24"/>
        <v>0.92457590256633315</v>
      </c>
      <c r="AW12" s="31">
        <f t="shared" si="24"/>
        <v>0.95506377227806405</v>
      </c>
      <c r="AX12" s="31">
        <f t="shared" si="24"/>
        <v>0.93216839932168394</v>
      </c>
      <c r="AY12" s="31">
        <f t="shared" si="24"/>
        <v>0.99106101826661486</v>
      </c>
      <c r="AZ12" s="31">
        <f t="shared" si="24"/>
        <v>0.97592723280796678</v>
      </c>
      <c r="BA12" s="31">
        <f t="shared" si="24"/>
        <v>0.97192143977298184</v>
      </c>
      <c r="BB12" s="31">
        <f t="shared" si="24"/>
        <v>0.96262054674424169</v>
      </c>
      <c r="BC12" s="31">
        <f t="shared" si="24"/>
        <v>0.83649005034763846</v>
      </c>
      <c r="BD12" s="32"/>
      <c r="BE12" s="33">
        <f>BE11/AJ29</f>
        <v>0.94140351786130616</v>
      </c>
      <c r="BF12" s="24"/>
      <c r="BG12" s="31">
        <f>BG11/AL29</f>
        <v>0.85996003822430722</v>
      </c>
      <c r="BH12" s="31">
        <f>BH11/AM29</f>
        <v>0.93259168473649479</v>
      </c>
      <c r="BI12" s="31">
        <f>BI11/AN29</f>
        <v>0.9228134277232245</v>
      </c>
      <c r="BJ12" s="32"/>
      <c r="BK12" s="33">
        <f>BK11/AP29</f>
        <v>0.93024306851899152</v>
      </c>
      <c r="BL12" s="30"/>
      <c r="BM12" s="30"/>
      <c r="BN12" s="156"/>
      <c r="BO12" s="157"/>
      <c r="BP12" s="31">
        <f t="shared" ref="BP12:BX12" si="25">BP11/AU29</f>
        <v>0.95758726713691444</v>
      </c>
      <c r="BQ12" s="31">
        <f t="shared" si="25"/>
        <v>0.96743657705414621</v>
      </c>
      <c r="BR12" s="31">
        <f t="shared" si="25"/>
        <v>0.95279654654654655</v>
      </c>
      <c r="BS12" s="31">
        <f t="shared" si="25"/>
        <v>0.93207333817946858</v>
      </c>
      <c r="BT12" s="31">
        <f t="shared" si="25"/>
        <v>0.93293031615064126</v>
      </c>
      <c r="BU12" s="31">
        <f t="shared" si="25"/>
        <v>0.97270889487870615</v>
      </c>
      <c r="BV12" s="31">
        <f t="shared" si="25"/>
        <v>0.96382285123638389</v>
      </c>
      <c r="BW12" s="31">
        <f t="shared" si="25"/>
        <v>1.006027834411843</v>
      </c>
      <c r="BX12" s="31">
        <f t="shared" si="25"/>
        <v>1.0419542458317177</v>
      </c>
      <c r="BY12" s="32"/>
      <c r="BZ12" s="33">
        <f>BZ11/BE29</f>
        <v>0.97067062478626887</v>
      </c>
      <c r="CA12" s="24"/>
      <c r="CB12" s="31">
        <f>CB11/BG29</f>
        <v>0.93800123380629241</v>
      </c>
      <c r="CC12" s="31">
        <f>CC11/BH29</f>
        <v>0.90204247535819526</v>
      </c>
      <c r="CD12" s="31">
        <f>CD11/BI29</f>
        <v>0.95368108862526169</v>
      </c>
      <c r="CE12" s="32"/>
      <c r="CF12" s="33">
        <f>CF11/BK29</f>
        <v>0.96158352617241283</v>
      </c>
      <c r="CG12" s="30"/>
      <c r="CH12" s="30"/>
      <c r="CI12" s="156"/>
      <c r="CJ12" s="157"/>
      <c r="CK12" s="31">
        <f t="shared" ref="CK12:CS12" si="26">CK11/BP29</f>
        <v>0.96274411617426137</v>
      </c>
      <c r="CL12" s="31">
        <f t="shared" si="26"/>
        <v>0.92846497764530556</v>
      </c>
      <c r="CM12" s="31">
        <f t="shared" si="26"/>
        <v>0.96708112515287403</v>
      </c>
      <c r="CN12" s="31">
        <f t="shared" si="26"/>
        <v>1.0331075359864521</v>
      </c>
      <c r="CO12" s="31">
        <f t="shared" si="26"/>
        <v>1.0448223934803791</v>
      </c>
      <c r="CP12" s="31">
        <f t="shared" si="26"/>
        <v>0.97567232837933471</v>
      </c>
      <c r="CQ12" s="31">
        <f t="shared" si="26"/>
        <v>1.0395592955669297</v>
      </c>
      <c r="CR12" s="31">
        <f t="shared" si="26"/>
        <v>0.98707370737073707</v>
      </c>
      <c r="CS12" s="31">
        <f t="shared" si="26"/>
        <v>0.9364995469646632</v>
      </c>
      <c r="CT12" s="32"/>
      <c r="CU12" s="33">
        <f>CU11/BZ29</f>
        <v>0.98672449027346609</v>
      </c>
      <c r="CV12" s="24"/>
      <c r="CW12" s="31">
        <f>CW11/CB29</f>
        <v>0.95659935289523601</v>
      </c>
      <c r="CX12" s="31">
        <f>CX11/CC29</f>
        <v>0.97667868409193326</v>
      </c>
      <c r="CY12" s="31">
        <f>CY11/CD29</f>
        <v>0.9838694551251993</v>
      </c>
      <c r="CZ12" s="32"/>
      <c r="DA12" s="33">
        <f>DA11/CF29</f>
        <v>0.98404226178829979</v>
      </c>
      <c r="DB12" s="30"/>
      <c r="DD12" s="156"/>
      <c r="DE12" s="157"/>
      <c r="DF12" s="31">
        <f t="shared" ref="DF12:DN12" si="27">DF11/CK29</f>
        <v>1.0139231978441501</v>
      </c>
      <c r="DG12" s="31">
        <f t="shared" si="27"/>
        <v>1.1108267212695162</v>
      </c>
      <c r="DH12" s="31">
        <f t="shared" si="27"/>
        <v>1.0035247299602046</v>
      </c>
      <c r="DI12" s="31">
        <f t="shared" si="27"/>
        <v>0.99890339946166884</v>
      </c>
      <c r="DJ12" s="31">
        <f t="shared" si="27"/>
        <v>1.1010532591414945</v>
      </c>
      <c r="DK12" s="31">
        <f t="shared" si="27"/>
        <v>1.1220989936331895</v>
      </c>
      <c r="DL12" s="31">
        <f t="shared" si="27"/>
        <v>1.0751726940268185</v>
      </c>
      <c r="DM12" s="31">
        <f t="shared" si="27"/>
        <v>1.0767581475128645</v>
      </c>
      <c r="DN12" s="31">
        <f t="shared" si="27"/>
        <v>1.0246113989637307</v>
      </c>
      <c r="DO12" s="32"/>
      <c r="DP12" s="33">
        <f>DP11/CU29</f>
        <v>1.0334101181439017</v>
      </c>
      <c r="DQ12" s="24"/>
      <c r="DR12" s="31">
        <f>DR11/CW29</f>
        <v>1.0668170991600852</v>
      </c>
      <c r="DS12" s="31">
        <f>DS11/CX29</f>
        <v>1.0280037183360446</v>
      </c>
      <c r="DT12" s="31">
        <f>DT11/CY29</f>
        <v>1.0734706117552979</v>
      </c>
      <c r="DU12" s="32"/>
      <c r="DV12" s="33">
        <f>DV11/DA29</f>
        <v>1.0571572109748897</v>
      </c>
      <c r="DY12" s="156"/>
      <c r="DZ12" s="157"/>
      <c r="EA12" s="31">
        <f t="shared" ref="EA12:EI12" si="28">EA11/DF29</f>
        <v>1.0577666353285282</v>
      </c>
      <c r="EB12" s="31">
        <f t="shared" si="28"/>
        <v>1.0654812606473594</v>
      </c>
      <c r="EC12" s="31">
        <f t="shared" si="28"/>
        <v>1.0211564136797782</v>
      </c>
      <c r="ED12" s="31">
        <f t="shared" si="28"/>
        <v>1.0036764705882353</v>
      </c>
      <c r="EE12" s="31">
        <f t="shared" si="28"/>
        <v>1.0007477567298106</v>
      </c>
      <c r="EF12" s="31">
        <f t="shared" si="28"/>
        <v>1.029356384799726</v>
      </c>
      <c r="EG12" s="31">
        <f t="shared" si="28"/>
        <v>1.0155210643015522</v>
      </c>
      <c r="EH12" s="31">
        <f t="shared" si="28"/>
        <v>0.9792290089772927</v>
      </c>
      <c r="EI12" s="31">
        <f t="shared" si="28"/>
        <v>0.97576320869378708</v>
      </c>
      <c r="EJ12" s="32"/>
      <c r="EK12" s="33">
        <f>EK11/DP29</f>
        <v>1.0356505553333539</v>
      </c>
      <c r="EL12" s="24"/>
      <c r="EM12" s="31">
        <f>EM11/DR29</f>
        <v>0.99172132028814108</v>
      </c>
      <c r="EN12" s="31">
        <f>EN11/DS29</f>
        <v>0.97172851054983889</v>
      </c>
      <c r="EO12" s="31">
        <f>EO11/DT29</f>
        <v>0.92402414486921525</v>
      </c>
      <c r="EP12" s="32"/>
      <c r="EQ12" s="33">
        <f>EQ11/DV29</f>
        <v>1.0006828602087601</v>
      </c>
      <c r="ET12" s="156"/>
      <c r="EU12" s="157"/>
      <c r="EV12" s="34">
        <v>107.18954248366013</v>
      </c>
      <c r="EW12" s="34">
        <v>101.84532448683392</v>
      </c>
      <c r="EX12" s="34">
        <v>106.62596336703032</v>
      </c>
      <c r="EY12" s="34">
        <v>101.59809588575315</v>
      </c>
      <c r="EZ12" s="34">
        <v>100.51675135647231</v>
      </c>
      <c r="FA12" s="34">
        <v>101.05342996797573</v>
      </c>
      <c r="FB12" s="34">
        <v>102.67456622936943</v>
      </c>
      <c r="FC12" s="34">
        <v>102.31498359460444</v>
      </c>
      <c r="FD12" s="34">
        <v>97.686739795537648</v>
      </c>
      <c r="FE12" s="35"/>
      <c r="FF12" s="36">
        <v>101.97227698654953</v>
      </c>
      <c r="FG12" s="37"/>
      <c r="FH12" s="34">
        <v>100.24372152167003</v>
      </c>
      <c r="FI12" s="34">
        <v>99.866529774127315</v>
      </c>
      <c r="FJ12" s="34">
        <v>103.35761236454077</v>
      </c>
      <c r="FK12" s="35"/>
      <c r="FL12" s="36">
        <v>101.97188657477685</v>
      </c>
      <c r="FO12" s="156"/>
      <c r="FP12" s="157"/>
      <c r="FQ12" s="34">
        <v>98.970448045757863</v>
      </c>
      <c r="FR12" s="34">
        <v>98.340125236060032</v>
      </c>
      <c r="FS12" s="34">
        <v>98.888998131943765</v>
      </c>
      <c r="FT12" s="34">
        <v>98.420961304875931</v>
      </c>
      <c r="FU12" s="34">
        <v>95.344886170574242</v>
      </c>
      <c r="FV12" s="34">
        <v>94.810170672239636</v>
      </c>
      <c r="FW12" s="34">
        <v>97.238458280389665</v>
      </c>
      <c r="FX12" s="34">
        <v>89.498785986819286</v>
      </c>
      <c r="FY12" s="34">
        <v>88.123156063242305</v>
      </c>
      <c r="FZ12" s="35"/>
      <c r="GA12" s="36">
        <v>96.29297953839091</v>
      </c>
      <c r="GB12" s="37"/>
      <c r="GC12" s="34">
        <v>90.865534840120816</v>
      </c>
      <c r="GD12" s="34">
        <v>91.303889533045222</v>
      </c>
      <c r="GE12" s="34">
        <v>90</v>
      </c>
      <c r="GF12" s="35"/>
      <c r="GG12" s="36">
        <v>94.211390441187547</v>
      </c>
      <c r="GJ12" s="156"/>
      <c r="GK12" s="157"/>
      <c r="GL12" s="38">
        <v>49.350912778904664</v>
      </c>
      <c r="GM12" s="38">
        <v>44.51272100043122</v>
      </c>
      <c r="GN12" s="38">
        <v>58.877495952509442</v>
      </c>
      <c r="GO12" s="38">
        <v>67.957584140156754</v>
      </c>
      <c r="GP12" s="38">
        <v>63.925933032716109</v>
      </c>
      <c r="GQ12" s="38">
        <v>58.925690424219411</v>
      </c>
      <c r="GR12" s="38">
        <v>65.835435668542601</v>
      </c>
      <c r="GS12" s="38">
        <v>68.339030766137142</v>
      </c>
      <c r="GT12" s="38">
        <v>77.821869488536151</v>
      </c>
      <c r="GU12" s="35"/>
      <c r="GV12" s="39">
        <v>69.773758681498691</v>
      </c>
      <c r="GW12" s="40"/>
      <c r="GX12" s="38">
        <v>73.986605569263304</v>
      </c>
      <c r="GY12" s="38">
        <v>64.990732159406861</v>
      </c>
      <c r="GZ12" s="38">
        <v>72.80103862382343</v>
      </c>
      <c r="HA12" s="35"/>
      <c r="HB12" s="39">
        <v>64.082278481012651</v>
      </c>
      <c r="HE12" s="156"/>
      <c r="HF12" s="157"/>
      <c r="HG12" s="38">
        <v>114.40399937509764</v>
      </c>
      <c r="HH12" s="38">
        <v>119.3953323903819</v>
      </c>
      <c r="HI12" s="38">
        <v>116.02799066977674</v>
      </c>
      <c r="HJ12" s="38">
        <v>114.28781636256622</v>
      </c>
      <c r="HK12" s="38">
        <v>111.98120595144871</v>
      </c>
      <c r="HL12" s="38">
        <v>107.76069921639542</v>
      </c>
      <c r="HM12" s="38">
        <v>105.12562814070353</v>
      </c>
      <c r="HN12" s="38">
        <v>106.0878243512974</v>
      </c>
      <c r="HO12" s="38">
        <v>101.89398313893059</v>
      </c>
      <c r="HP12" s="35"/>
      <c r="HQ12" s="39">
        <v>110.55843335439039</v>
      </c>
      <c r="HR12" s="40"/>
      <c r="HS12" s="38">
        <v>101.62794139410983</v>
      </c>
      <c r="HT12" s="38">
        <v>104.93237867939538</v>
      </c>
      <c r="HU12" s="38">
        <v>100.10294685368679</v>
      </c>
      <c r="HV12" s="35"/>
      <c r="HW12" s="39">
        <v>108.12522286571496</v>
      </c>
      <c r="HX12" s="18"/>
      <c r="HZ12" s="156"/>
      <c r="IA12" s="157"/>
      <c r="IB12" s="38">
        <v>101.51284445717559</v>
      </c>
      <c r="IC12" s="38">
        <v>104.526806841362</v>
      </c>
      <c r="ID12" s="38">
        <v>102.95276724791509</v>
      </c>
      <c r="IE12" s="38">
        <v>105.90558754252812</v>
      </c>
      <c r="IF12" s="38">
        <v>101.54586624839584</v>
      </c>
      <c r="IG12" s="38">
        <v>101.17398106904231</v>
      </c>
      <c r="IH12" s="38">
        <v>103.96591592749711</v>
      </c>
      <c r="II12" s="38">
        <v>102.02758031354406</v>
      </c>
      <c r="IJ12" s="38">
        <v>105.24926300249831</v>
      </c>
      <c r="IK12" s="35"/>
      <c r="IL12" s="39">
        <v>102.98346121720424</v>
      </c>
      <c r="IM12" s="40"/>
      <c r="IN12" s="38">
        <v>103.99338898652606</v>
      </c>
      <c r="IO12" s="38">
        <v>104.23071498944405</v>
      </c>
      <c r="IP12" s="38">
        <v>103.87417977817901</v>
      </c>
      <c r="IQ12" s="35"/>
      <c r="IR12" s="39">
        <v>103.45516478262356</v>
      </c>
      <c r="IS12" s="18"/>
    </row>
    <row r="13" spans="1:253" s="18" customFormat="1" ht="16" customHeight="1">
      <c r="A13" s="19">
        <v>18</v>
      </c>
      <c r="B13" s="20"/>
      <c r="C13" s="164" t="s">
        <v>6</v>
      </c>
      <c r="D13" s="157"/>
      <c r="E13" s="46">
        <v>4668</v>
      </c>
      <c r="F13" s="46">
        <v>4579</v>
      </c>
      <c r="G13" s="46">
        <v>4581</v>
      </c>
      <c r="H13" s="46">
        <v>4774</v>
      </c>
      <c r="I13" s="46">
        <v>4788</v>
      </c>
      <c r="J13" s="46">
        <v>4619</v>
      </c>
      <c r="K13" s="46">
        <v>4973</v>
      </c>
      <c r="L13" s="46">
        <v>5025</v>
      </c>
      <c r="M13" s="46">
        <v>5792</v>
      </c>
      <c r="N13" s="22"/>
      <c r="O13" s="23">
        <v>57062</v>
      </c>
      <c r="P13" s="24"/>
      <c r="Q13" s="46">
        <v>4267</v>
      </c>
      <c r="R13" s="46">
        <v>4449</v>
      </c>
      <c r="S13" s="46">
        <v>5406</v>
      </c>
      <c r="T13" s="22"/>
      <c r="U13" s="23">
        <f>SUM(E13:M13,Q13:S13)</f>
        <v>57921</v>
      </c>
      <c r="V13" s="20"/>
      <c r="W13" s="20"/>
      <c r="X13" s="164" t="s">
        <v>6</v>
      </c>
      <c r="Y13" s="157"/>
      <c r="Z13" s="46">
        <v>6193</v>
      </c>
      <c r="AA13" s="46">
        <v>5628</v>
      </c>
      <c r="AB13" s="46">
        <v>5932</v>
      </c>
      <c r="AC13" s="46">
        <v>6096</v>
      </c>
      <c r="AD13" s="46">
        <v>5515</v>
      </c>
      <c r="AE13" s="46">
        <v>5925</v>
      </c>
      <c r="AF13" s="46">
        <v>6288</v>
      </c>
      <c r="AG13" s="46">
        <v>6067</v>
      </c>
      <c r="AH13" s="46">
        <v>6918</v>
      </c>
      <c r="AI13" s="22"/>
      <c r="AJ13" s="23">
        <f>SUM(Q31:S31,Z13:AH13)</f>
        <v>71377</v>
      </c>
      <c r="AK13" s="24"/>
      <c r="AL13" s="46">
        <v>5012</v>
      </c>
      <c r="AM13" s="46">
        <v>5305</v>
      </c>
      <c r="AN13" s="46">
        <v>6711</v>
      </c>
      <c r="AO13" s="22"/>
      <c r="AP13" s="23">
        <f>SUM(Z13:AH13,AL13:AN13)</f>
        <v>71590</v>
      </c>
      <c r="AQ13" s="20"/>
      <c r="AR13" s="20"/>
      <c r="AS13" s="164" t="s">
        <v>6</v>
      </c>
      <c r="AT13" s="157"/>
      <c r="AU13" s="46">
        <v>5068</v>
      </c>
      <c r="AV13" s="46">
        <v>4410</v>
      </c>
      <c r="AW13" s="46">
        <v>4665</v>
      </c>
      <c r="AX13" s="46">
        <v>4862</v>
      </c>
      <c r="AY13" s="46">
        <v>5064</v>
      </c>
      <c r="AZ13" s="46">
        <v>4960</v>
      </c>
      <c r="BA13" s="46">
        <v>5163</v>
      </c>
      <c r="BB13" s="46">
        <v>5025</v>
      </c>
      <c r="BC13" s="46">
        <v>5916</v>
      </c>
      <c r="BD13" s="22"/>
      <c r="BE13" s="23">
        <f>SUM(AL31:AN31,AU13:BC13)</f>
        <v>61041</v>
      </c>
      <c r="BF13" s="24"/>
      <c r="BG13" s="46">
        <v>4071</v>
      </c>
      <c r="BH13" s="46">
        <v>4197</v>
      </c>
      <c r="BI13" s="46">
        <v>5172</v>
      </c>
      <c r="BJ13" s="22"/>
      <c r="BK13" s="23">
        <f>SUM(AU13:BC13,BG13:BI13)</f>
        <v>58573</v>
      </c>
      <c r="BL13" s="20"/>
      <c r="BM13" s="20"/>
      <c r="BN13" s="164" t="s">
        <v>6</v>
      </c>
      <c r="BO13" s="157"/>
      <c r="BP13" s="46">
        <v>4868</v>
      </c>
      <c r="BQ13" s="46">
        <v>4388</v>
      </c>
      <c r="BR13" s="46">
        <v>4356</v>
      </c>
      <c r="BS13" s="46">
        <v>4741</v>
      </c>
      <c r="BT13" s="46">
        <v>4656</v>
      </c>
      <c r="BU13" s="46">
        <v>4716</v>
      </c>
      <c r="BV13" s="46">
        <v>5152</v>
      </c>
      <c r="BW13" s="46">
        <v>5243</v>
      </c>
      <c r="BX13" s="46">
        <v>6253</v>
      </c>
      <c r="BY13" s="22"/>
      <c r="BZ13" s="23">
        <f>SUM(BG31:BI31,BP13:BX13)</f>
        <v>57922</v>
      </c>
      <c r="CA13" s="24"/>
      <c r="CB13" s="46">
        <v>4198</v>
      </c>
      <c r="CC13" s="46">
        <v>4203</v>
      </c>
      <c r="CD13" s="46">
        <v>5138</v>
      </c>
      <c r="CE13" s="22"/>
      <c r="CF13" s="23">
        <f>SUM(BP13:BX13,CB13:CD13)</f>
        <v>57912</v>
      </c>
      <c r="CG13" s="20"/>
      <c r="CH13" s="20"/>
      <c r="CI13" s="164" t="s">
        <v>6</v>
      </c>
      <c r="CJ13" s="157"/>
      <c r="CK13" s="46">
        <v>4413</v>
      </c>
      <c r="CL13" s="46">
        <v>3856</v>
      </c>
      <c r="CM13" s="46">
        <v>4272</v>
      </c>
      <c r="CN13" s="46">
        <v>4927</v>
      </c>
      <c r="CO13" s="46">
        <v>4669</v>
      </c>
      <c r="CP13" s="46">
        <v>4717</v>
      </c>
      <c r="CQ13" s="46">
        <v>4900</v>
      </c>
      <c r="CR13" s="46">
        <v>4720</v>
      </c>
      <c r="CS13" s="46">
        <v>5566</v>
      </c>
      <c r="CT13" s="22"/>
      <c r="CU13" s="23">
        <f>SUM(CB31:CD31,CK13:CS13)</f>
        <v>54688</v>
      </c>
      <c r="CV13" s="24"/>
      <c r="CW13" s="46">
        <v>3822</v>
      </c>
      <c r="CX13" s="46">
        <v>4008</v>
      </c>
      <c r="CY13" s="46">
        <v>5000</v>
      </c>
      <c r="CZ13" s="22"/>
      <c r="DA13" s="23">
        <f>SUM(CK13:CS13,CW13:CY13)</f>
        <v>54870</v>
      </c>
      <c r="DB13" s="20"/>
      <c r="DD13" s="164" t="s">
        <v>6</v>
      </c>
      <c r="DE13" s="157"/>
      <c r="DF13" s="46">
        <v>4271</v>
      </c>
      <c r="DG13" s="46">
        <v>3826</v>
      </c>
      <c r="DH13" s="46">
        <v>4028</v>
      </c>
      <c r="DI13" s="46">
        <v>4189</v>
      </c>
      <c r="DJ13" s="46">
        <v>4398</v>
      </c>
      <c r="DK13" s="46">
        <v>4444</v>
      </c>
      <c r="DL13" s="46">
        <v>4673</v>
      </c>
      <c r="DM13" s="46">
        <v>4797</v>
      </c>
      <c r="DN13" s="46">
        <v>5957</v>
      </c>
      <c r="DO13" s="22"/>
      <c r="DP13" s="23">
        <f>SUM(CW31:CY31,DF13:DN13)</f>
        <v>53225</v>
      </c>
      <c r="DQ13" s="24"/>
      <c r="DR13" s="46">
        <v>4071</v>
      </c>
      <c r="DS13" s="46">
        <v>4410</v>
      </c>
      <c r="DT13" s="46">
        <v>5298</v>
      </c>
      <c r="DU13" s="22"/>
      <c r="DV13" s="23">
        <f>SUM(DF13:DN13,DR13:DT13)</f>
        <v>54362</v>
      </c>
      <c r="DY13" s="164" t="s">
        <v>6</v>
      </c>
      <c r="DZ13" s="157"/>
      <c r="EA13" s="46">
        <v>4720</v>
      </c>
      <c r="EB13" s="46">
        <v>4371</v>
      </c>
      <c r="EC13" s="46">
        <v>4436</v>
      </c>
      <c r="ED13" s="46">
        <v>5077</v>
      </c>
      <c r="EE13" s="46">
        <v>4920</v>
      </c>
      <c r="EF13" s="46">
        <v>4864</v>
      </c>
      <c r="EG13" s="46">
        <v>5149</v>
      </c>
      <c r="EH13" s="46">
        <v>5255</v>
      </c>
      <c r="EI13" s="46">
        <v>6681</v>
      </c>
      <c r="EJ13" s="22"/>
      <c r="EK13" s="23">
        <f>SUM(DR31:DT31,EA13:EI13)</f>
        <v>61219</v>
      </c>
      <c r="EL13" s="24"/>
      <c r="EM13" s="46">
        <v>4369</v>
      </c>
      <c r="EN13" s="46">
        <v>4555</v>
      </c>
      <c r="EO13" s="46">
        <v>5328</v>
      </c>
      <c r="EP13" s="22"/>
      <c r="EQ13" s="23">
        <f>SUM(EA13:EI13,EM13:EO13)</f>
        <v>59725</v>
      </c>
      <c r="ET13" s="164" t="s">
        <v>6</v>
      </c>
      <c r="EU13" s="157"/>
      <c r="EV13" s="46">
        <v>5023</v>
      </c>
      <c r="EW13" s="46">
        <v>4174</v>
      </c>
      <c r="EX13" s="46">
        <v>4873</v>
      </c>
      <c r="EY13" s="46">
        <v>5090</v>
      </c>
      <c r="EZ13" s="46">
        <v>4809</v>
      </c>
      <c r="FA13" s="46">
        <v>5134</v>
      </c>
      <c r="FB13" s="46">
        <v>5358</v>
      </c>
      <c r="FC13" s="46">
        <v>5508</v>
      </c>
      <c r="FD13" s="46">
        <v>6693</v>
      </c>
      <c r="FE13" s="22"/>
      <c r="FF13" s="23">
        <v>61288</v>
      </c>
      <c r="FG13" s="24"/>
      <c r="FH13" s="46">
        <v>4647</v>
      </c>
      <c r="FI13" s="46">
        <v>4874</v>
      </c>
      <c r="FJ13" s="46">
        <v>5668</v>
      </c>
      <c r="FK13" s="22"/>
      <c r="FL13" s="23">
        <v>61851</v>
      </c>
      <c r="FO13" s="164" t="s">
        <v>6</v>
      </c>
      <c r="FP13" s="157"/>
      <c r="FQ13" s="46">
        <v>4885</v>
      </c>
      <c r="FR13" s="46">
        <v>4358</v>
      </c>
      <c r="FS13" s="46">
        <v>4497</v>
      </c>
      <c r="FT13" s="46">
        <v>4969</v>
      </c>
      <c r="FU13" s="46">
        <v>4851</v>
      </c>
      <c r="FV13" s="46">
        <v>4817</v>
      </c>
      <c r="FW13" s="46">
        <v>5299</v>
      </c>
      <c r="FX13" s="46">
        <v>5152</v>
      </c>
      <c r="FY13" s="46">
        <v>6006</v>
      </c>
      <c r="FZ13" s="22"/>
      <c r="GA13" s="23">
        <v>60221</v>
      </c>
      <c r="GB13" s="24"/>
      <c r="GC13" s="46">
        <v>4363</v>
      </c>
      <c r="GD13" s="46">
        <v>4430</v>
      </c>
      <c r="GE13" s="46">
        <v>5148</v>
      </c>
      <c r="GF13" s="22"/>
      <c r="GG13" s="23">
        <v>58775</v>
      </c>
      <c r="GJ13" s="164" t="s">
        <v>6</v>
      </c>
      <c r="GK13" s="165"/>
      <c r="GL13" s="75">
        <v>2557</v>
      </c>
      <c r="GM13" s="75">
        <v>1913</v>
      </c>
      <c r="GN13" s="75">
        <v>2765</v>
      </c>
      <c r="GO13" s="75">
        <v>3304</v>
      </c>
      <c r="GP13" s="75">
        <v>3179</v>
      </c>
      <c r="GQ13" s="75">
        <v>3212</v>
      </c>
      <c r="GR13" s="75">
        <v>3610</v>
      </c>
      <c r="GS13" s="75">
        <v>3823</v>
      </c>
      <c r="GT13" s="75">
        <v>4806</v>
      </c>
      <c r="GU13" s="22"/>
      <c r="GV13" s="76">
        <v>42779</v>
      </c>
      <c r="GW13" s="24"/>
      <c r="GX13" s="75">
        <v>3552</v>
      </c>
      <c r="GY13" s="75">
        <v>2949</v>
      </c>
      <c r="GZ13" s="75">
        <v>3539</v>
      </c>
      <c r="HA13" s="22"/>
      <c r="HB13" s="76">
        <v>39209</v>
      </c>
      <c r="HE13" s="164" t="s">
        <v>6</v>
      </c>
      <c r="HF13" s="165"/>
      <c r="HG13" s="75">
        <v>3629</v>
      </c>
      <c r="HH13" s="75">
        <v>3139</v>
      </c>
      <c r="HI13" s="75">
        <v>3496</v>
      </c>
      <c r="HJ13" s="75">
        <v>3859</v>
      </c>
      <c r="HK13" s="75">
        <v>3545</v>
      </c>
      <c r="HL13" s="75">
        <v>3813</v>
      </c>
      <c r="HM13" s="75">
        <v>3800</v>
      </c>
      <c r="HN13" s="75">
        <v>3975</v>
      </c>
      <c r="HO13" s="75">
        <v>4795</v>
      </c>
      <c r="HP13" s="22"/>
      <c r="HQ13" s="76">
        <v>45043</v>
      </c>
      <c r="HR13" s="24"/>
      <c r="HS13" s="75">
        <v>3613</v>
      </c>
      <c r="HT13" s="75">
        <v>3597</v>
      </c>
      <c r="HU13" s="75">
        <v>4039</v>
      </c>
      <c r="HV13" s="22"/>
      <c r="HW13" s="76">
        <v>45300</v>
      </c>
      <c r="HX13" s="29"/>
      <c r="HZ13" s="164" t="s">
        <v>6</v>
      </c>
      <c r="IA13" s="165"/>
      <c r="IB13" s="75">
        <v>3331.0023000000001</v>
      </c>
      <c r="IC13" s="75">
        <v>3156.5621999999998</v>
      </c>
      <c r="ID13" s="75">
        <v>3270.2811999999999</v>
      </c>
      <c r="IE13" s="75">
        <v>3596.1167999999998</v>
      </c>
      <c r="IF13" s="75">
        <v>3397.1378</v>
      </c>
      <c r="IG13" s="75">
        <v>3477.7918</v>
      </c>
      <c r="IH13" s="75">
        <v>3848.0493999999999</v>
      </c>
      <c r="II13" s="75">
        <v>4132.1706000000004</v>
      </c>
      <c r="IJ13" s="75">
        <v>4907.0183999999999</v>
      </c>
      <c r="IK13" s="22"/>
      <c r="IL13" s="76">
        <v>43776.130499999999</v>
      </c>
      <c r="IM13" s="24"/>
      <c r="IN13" s="75">
        <v>3708.9153000000001</v>
      </c>
      <c r="IO13" s="75">
        <v>3853.4436000000001</v>
      </c>
      <c r="IP13" s="75">
        <v>4064.0189</v>
      </c>
      <c r="IQ13" s="22"/>
      <c r="IR13" s="76">
        <v>44742.508300000001</v>
      </c>
      <c r="IS13" s="29"/>
    </row>
    <row r="14" spans="1:253" s="29" customFormat="1" ht="16" customHeight="1">
      <c r="A14" s="19"/>
      <c r="B14" s="30"/>
      <c r="C14" s="156"/>
      <c r="D14" s="157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3"/>
      <c r="P14" s="24"/>
      <c r="Q14" s="31"/>
      <c r="R14" s="31"/>
      <c r="S14" s="31"/>
      <c r="T14" s="32"/>
      <c r="U14" s="33"/>
      <c r="V14" s="30"/>
      <c r="W14" s="30"/>
      <c r="X14" s="156"/>
      <c r="Y14" s="157"/>
      <c r="Z14" s="31">
        <f t="shared" ref="Z14:AH14" si="29">Z13/E31</f>
        <v>1.2607899022801303</v>
      </c>
      <c r="AA14" s="31">
        <f t="shared" si="29"/>
        <v>1.1637717121588089</v>
      </c>
      <c r="AB14" s="31">
        <f t="shared" si="29"/>
        <v>1.1765172550575169</v>
      </c>
      <c r="AC14" s="31">
        <f t="shared" si="29"/>
        <v>1.0598052851182198</v>
      </c>
      <c r="AD14" s="31">
        <f t="shared" si="29"/>
        <v>1.0727484925111845</v>
      </c>
      <c r="AE14" s="31">
        <f t="shared" si="29"/>
        <v>1.0871559633027523</v>
      </c>
      <c r="AF14" s="31">
        <f t="shared" si="29"/>
        <v>1.0652210740301542</v>
      </c>
      <c r="AG14" s="31">
        <f t="shared" si="29"/>
        <v>1.0290027137042062</v>
      </c>
      <c r="AH14" s="31">
        <f t="shared" si="29"/>
        <v>0.96150104239054901</v>
      </c>
      <c r="AI14" s="32"/>
      <c r="AJ14" s="33">
        <f>AJ13/O31</f>
        <v>1.1109433609861632</v>
      </c>
      <c r="AK14" s="24"/>
      <c r="AL14" s="31">
        <f>AL13/Q31</f>
        <v>0.96925159543608586</v>
      </c>
      <c r="AM14" s="31">
        <f>AM13/R31</f>
        <v>1.0005658242172766</v>
      </c>
      <c r="AN14" s="31">
        <f>AN13/S31</f>
        <v>1.0581835383159885</v>
      </c>
      <c r="AO14" s="32"/>
      <c r="AP14" s="33">
        <f>AP13/U31</f>
        <v>1.0694332407158436</v>
      </c>
      <c r="AQ14" s="30"/>
      <c r="AR14" s="30"/>
      <c r="AS14" s="156"/>
      <c r="AT14" s="157"/>
      <c r="AU14" s="31">
        <f t="shared" ref="AU14:BC14" si="30">AU13/Z31</f>
        <v>0.87864077669902918</v>
      </c>
      <c r="AV14" s="31">
        <f t="shared" si="30"/>
        <v>0.88094286855773074</v>
      </c>
      <c r="AW14" s="31">
        <f t="shared" si="30"/>
        <v>0.87474217138571164</v>
      </c>
      <c r="AX14" s="31">
        <f t="shared" si="30"/>
        <v>0.86328125</v>
      </c>
      <c r="AY14" s="31">
        <f t="shared" si="30"/>
        <v>0.95872775463839455</v>
      </c>
      <c r="AZ14" s="31">
        <f t="shared" si="30"/>
        <v>0.93761814744801508</v>
      </c>
      <c r="BA14" s="31">
        <f t="shared" si="30"/>
        <v>0.94577761494779267</v>
      </c>
      <c r="BB14" s="31">
        <f t="shared" si="30"/>
        <v>0.89048378522062732</v>
      </c>
      <c r="BC14" s="31">
        <f t="shared" si="30"/>
        <v>0.78743511247171571</v>
      </c>
      <c r="BD14" s="32"/>
      <c r="BE14" s="33">
        <f>BE13/AJ31</f>
        <v>0.89826941754716427</v>
      </c>
      <c r="BF14" s="24"/>
      <c r="BG14" s="31">
        <f>BG13/AL31</f>
        <v>0.79264018691588789</v>
      </c>
      <c r="BH14" s="31">
        <f>BH13/AM31</f>
        <v>0.88116733151375182</v>
      </c>
      <c r="BI14" s="31">
        <f>BI13/AN31</f>
        <v>0.86070893659510739</v>
      </c>
      <c r="BJ14" s="32"/>
      <c r="BK14" s="33">
        <f>BK13/AP31</f>
        <v>0.87639524792770152</v>
      </c>
      <c r="BL14" s="30"/>
      <c r="BM14" s="30"/>
      <c r="BN14" s="156"/>
      <c r="BO14" s="157"/>
      <c r="BP14" s="31">
        <f t="shared" ref="BP14:BX14" si="31">BP13/AU31</f>
        <v>1.0289579370112028</v>
      </c>
      <c r="BQ14" s="31">
        <f t="shared" si="31"/>
        <v>1.0183337201206777</v>
      </c>
      <c r="BR14" s="31">
        <f t="shared" si="31"/>
        <v>0.96972395369545861</v>
      </c>
      <c r="BS14" s="31">
        <f t="shared" si="31"/>
        <v>0.98198011599005797</v>
      </c>
      <c r="BT14" s="31">
        <f t="shared" si="31"/>
        <v>0.95586121946212277</v>
      </c>
      <c r="BU14" s="31">
        <f t="shared" si="31"/>
        <v>0.98045738045738051</v>
      </c>
      <c r="BV14" s="31">
        <f t="shared" si="31"/>
        <v>0.99401890796835812</v>
      </c>
      <c r="BW14" s="31">
        <f t="shared" si="31"/>
        <v>1.0549295774647887</v>
      </c>
      <c r="BX14" s="31">
        <f t="shared" si="31"/>
        <v>1.113227701620082</v>
      </c>
      <c r="BY14" s="32"/>
      <c r="BZ14" s="33">
        <f>BZ13/BE31</f>
        <v>1.0117203192957329</v>
      </c>
      <c r="CA14" s="24"/>
      <c r="CB14" s="31">
        <f>CB13/BG31</f>
        <v>1.0098628818859754</v>
      </c>
      <c r="CC14" s="31">
        <f>CC13/BH31</f>
        <v>0.97630662020905923</v>
      </c>
      <c r="CD14" s="31">
        <f>CD13/BI31</f>
        <v>1.0100255553371338</v>
      </c>
      <c r="CE14" s="32"/>
      <c r="CF14" s="33">
        <f>CF13/BK31</f>
        <v>1.0096234309623431</v>
      </c>
      <c r="CG14" s="30"/>
      <c r="CH14" s="30"/>
      <c r="CI14" s="156"/>
      <c r="CJ14" s="157"/>
      <c r="CK14" s="31">
        <f t="shared" ref="CK14:CS14" si="32">CK13/BP31</f>
        <v>0.92187173595153538</v>
      </c>
      <c r="CL14" s="31">
        <f t="shared" si="32"/>
        <v>0.89362688296639625</v>
      </c>
      <c r="CM14" s="31">
        <f t="shared" si="32"/>
        <v>0.97802197802197799</v>
      </c>
      <c r="CN14" s="31">
        <f t="shared" si="32"/>
        <v>0.9919468492047514</v>
      </c>
      <c r="CO14" s="31">
        <f t="shared" si="32"/>
        <v>1.0006429489927133</v>
      </c>
      <c r="CP14" s="31">
        <f t="shared" si="32"/>
        <v>1.0034035311635823</v>
      </c>
      <c r="CQ14" s="31">
        <f t="shared" si="32"/>
        <v>1.0071942446043165</v>
      </c>
      <c r="CR14" s="31">
        <f t="shared" si="32"/>
        <v>0.98972530928915914</v>
      </c>
      <c r="CS14" s="31">
        <f t="shared" si="32"/>
        <v>0.95537246824579469</v>
      </c>
      <c r="CT14" s="32"/>
      <c r="CU14" s="33">
        <f>CU13/BZ31</f>
        <v>0.96276605108885094</v>
      </c>
      <c r="CV14" s="24"/>
      <c r="CW14" s="31">
        <f>CW13/CB31</f>
        <v>0.98606811145510831</v>
      </c>
      <c r="CX14" s="31">
        <f>CX13/CC31</f>
        <v>1.0009990009990011</v>
      </c>
      <c r="CY14" s="31">
        <f>CY13/CD31</f>
        <v>1.0486577181208054</v>
      </c>
      <c r="CZ14" s="32"/>
      <c r="DA14" s="33">
        <f>DA13/CF31</f>
        <v>0.98136357132636998</v>
      </c>
      <c r="DB14" s="30"/>
      <c r="DD14" s="156"/>
      <c r="DE14" s="157"/>
      <c r="DF14" s="31">
        <f t="shared" ref="DF14:DN14" si="33">DF13/CK31</f>
        <v>0.99883068288119736</v>
      </c>
      <c r="DG14" s="31">
        <f t="shared" si="33"/>
        <v>1.1048224083164886</v>
      </c>
      <c r="DH14" s="31">
        <f t="shared" si="33"/>
        <v>1.0100300902708124</v>
      </c>
      <c r="DI14" s="31">
        <f t="shared" si="33"/>
        <v>1.0322819122720552</v>
      </c>
      <c r="DJ14" s="31">
        <f t="shared" si="33"/>
        <v>1.0724213606437454</v>
      </c>
      <c r="DK14" s="31">
        <f t="shared" si="33"/>
        <v>1.0881488736532812</v>
      </c>
      <c r="DL14" s="31">
        <f t="shared" si="33"/>
        <v>1.0819634174577448</v>
      </c>
      <c r="DM14" s="31">
        <f t="shared" si="33"/>
        <v>1.0904751079790862</v>
      </c>
      <c r="DN14" s="31">
        <f t="shared" si="33"/>
        <v>1.0238913716053626</v>
      </c>
      <c r="DO14" s="32"/>
      <c r="DP14" s="33">
        <f>DP13/CU31</f>
        <v>1.0367967897771544</v>
      </c>
      <c r="DQ14" s="24"/>
      <c r="DR14" s="31">
        <f>DR13/CW31</f>
        <v>1.0853105838443082</v>
      </c>
      <c r="DS14" s="31">
        <f>DS13/CX31</f>
        <v>1.0732538330494037</v>
      </c>
      <c r="DT14" s="31">
        <f>DT13/CY31</f>
        <v>1.107904642409034</v>
      </c>
      <c r="DU14" s="32"/>
      <c r="DV14" s="33">
        <f>DV13/DA31</f>
        <v>1.062837256588723</v>
      </c>
      <c r="DY14" s="156"/>
      <c r="DZ14" s="157"/>
      <c r="EA14" s="31">
        <f t="shared" ref="EA14:EI14" si="34">EA13/DF31</f>
        <v>1.0479573712255772</v>
      </c>
      <c r="EB14" s="31">
        <f t="shared" si="34"/>
        <v>1.0323571091166746</v>
      </c>
      <c r="EC14" s="31">
        <f t="shared" si="34"/>
        <v>0.98424672731306861</v>
      </c>
      <c r="ED14" s="31">
        <f t="shared" si="34"/>
        <v>1.0254494041607756</v>
      </c>
      <c r="EE14" s="31">
        <f t="shared" si="34"/>
        <v>0.99635479951397332</v>
      </c>
      <c r="EF14" s="31">
        <f t="shared" si="34"/>
        <v>1.0018537590113286</v>
      </c>
      <c r="EG14" s="31">
        <f t="shared" si="34"/>
        <v>0.94114421495156275</v>
      </c>
      <c r="EH14" s="31">
        <f t="shared" si="34"/>
        <v>0.93588601959038287</v>
      </c>
      <c r="EI14" s="31">
        <f t="shared" si="34"/>
        <v>0.96337418889689974</v>
      </c>
      <c r="EJ14" s="32"/>
      <c r="EK14" s="33">
        <f>EK13/DP31</f>
        <v>1.0239174430079112</v>
      </c>
      <c r="EL14" s="24"/>
      <c r="EM14" s="31">
        <f>EM13/DR31</f>
        <v>0.9192089206816747</v>
      </c>
      <c r="EN14" s="31">
        <f>EN13/DS31</f>
        <v>0.93244626407369502</v>
      </c>
      <c r="EO14" s="31">
        <f>EO13/DT31</f>
        <v>0.87229862475442044</v>
      </c>
      <c r="EP14" s="32"/>
      <c r="EQ14" s="33">
        <f>EQ13/DV31</f>
        <v>0.96711250728674136</v>
      </c>
      <c r="ET14" s="156"/>
      <c r="EU14" s="157"/>
      <c r="EV14" s="34">
        <v>107.85913678333692</v>
      </c>
      <c r="EW14" s="34">
        <v>101.63136109082056</v>
      </c>
      <c r="EX14" s="34">
        <v>110.14918625678118</v>
      </c>
      <c r="EY14" s="34">
        <v>104.73251028806585</v>
      </c>
      <c r="EZ14" s="34">
        <v>104.1585445094217</v>
      </c>
      <c r="FA14" s="34">
        <v>110.5750592289468</v>
      </c>
      <c r="FB14" s="34">
        <v>107.01018573996406</v>
      </c>
      <c r="FC14" s="34">
        <v>107.59914045712054</v>
      </c>
      <c r="FD14" s="34">
        <v>101.30164976540033</v>
      </c>
      <c r="FE14" s="35"/>
      <c r="FF14" s="36">
        <v>105.13783816238656</v>
      </c>
      <c r="FG14" s="37"/>
      <c r="FH14" s="34">
        <v>101.61819374589984</v>
      </c>
      <c r="FI14" s="34">
        <v>101.62635529608006</v>
      </c>
      <c r="FJ14" s="34">
        <v>107.81814723226175</v>
      </c>
      <c r="FK14" s="35"/>
      <c r="FL14" s="36">
        <v>105.42724189067107</v>
      </c>
      <c r="FO14" s="156"/>
      <c r="FP14" s="157"/>
      <c r="FQ14" s="34">
        <v>100.88806278397358</v>
      </c>
      <c r="FR14" s="34">
        <v>98.865698729582576</v>
      </c>
      <c r="FS14" s="34">
        <v>96.233682858977105</v>
      </c>
      <c r="FT14" s="34">
        <v>100.36356291658251</v>
      </c>
      <c r="FU14" s="34">
        <v>98.059429957550023</v>
      </c>
      <c r="FV14" s="34">
        <v>100.52170283806343</v>
      </c>
      <c r="FW14" s="34">
        <v>103.59726295210166</v>
      </c>
      <c r="FX14" s="34">
        <v>93.198263386396533</v>
      </c>
      <c r="FY14" s="34">
        <v>89.335118250780894</v>
      </c>
      <c r="FZ14" s="35"/>
      <c r="GA14" s="36">
        <v>98.451804865289034</v>
      </c>
      <c r="GB14" s="37"/>
      <c r="GC14" s="34">
        <v>91.794656006732595</v>
      </c>
      <c r="GD14" s="34">
        <v>92.330137557315552</v>
      </c>
      <c r="GE14" s="34">
        <v>88.21110349554489</v>
      </c>
      <c r="GF14" s="35"/>
      <c r="GG14" s="36">
        <v>95.777792262816547</v>
      </c>
      <c r="GJ14" s="164"/>
      <c r="GK14" s="165"/>
      <c r="GL14" s="38">
        <v>55.502496201432606</v>
      </c>
      <c r="GM14" s="38">
        <v>47.658196312904835</v>
      </c>
      <c r="GN14" s="38">
        <v>65.614617940199338</v>
      </c>
      <c r="GO14" s="38">
        <v>69.353484466834587</v>
      </c>
      <c r="GP14" s="38">
        <v>67.854855923159022</v>
      </c>
      <c r="GQ14" s="38">
        <v>67.351646047389394</v>
      </c>
      <c r="GR14" s="38">
        <v>74.741200828157346</v>
      </c>
      <c r="GS14" s="38">
        <v>75.883287018658194</v>
      </c>
      <c r="GT14" s="38">
        <v>81.665250637213248</v>
      </c>
      <c r="GU14" s="35"/>
      <c r="GV14" s="39">
        <v>75.385482933018494</v>
      </c>
      <c r="GW14" s="40"/>
      <c r="GX14" s="38">
        <v>81.956622058144902</v>
      </c>
      <c r="GY14" s="38">
        <v>65.475133214920064</v>
      </c>
      <c r="GZ14" s="38">
        <v>74.161777032690708</v>
      </c>
      <c r="HA14" s="35"/>
      <c r="HB14" s="39">
        <v>69.499787294384575</v>
      </c>
      <c r="HE14" s="164"/>
      <c r="HF14" s="165"/>
      <c r="HG14" s="38">
        <v>114.1194968553459</v>
      </c>
      <c r="HH14" s="38">
        <v>115.78753227591294</v>
      </c>
      <c r="HI14" s="38">
        <v>117.51260504201682</v>
      </c>
      <c r="HJ14" s="38">
        <v>120.18062908751168</v>
      </c>
      <c r="HK14" s="38">
        <v>115.35958346892288</v>
      </c>
      <c r="HL14" s="38">
        <v>117.72151898734178</v>
      </c>
      <c r="HM14" s="38">
        <v>108.32383124287344</v>
      </c>
      <c r="HN14" s="38">
        <v>107.75277853076715</v>
      </c>
      <c r="HO14" s="38">
        <v>105.36145901999561</v>
      </c>
      <c r="HP14" s="35"/>
      <c r="HQ14" s="39">
        <v>112.11140702391916</v>
      </c>
      <c r="HR14" s="40"/>
      <c r="HS14" s="38">
        <v>103.11073059360731</v>
      </c>
      <c r="HT14" s="38">
        <v>106.89450222882616</v>
      </c>
      <c r="HU14" s="38">
        <v>97.962648556876061</v>
      </c>
      <c r="HV14" s="35"/>
      <c r="HW14" s="39">
        <v>110.14126285589244</v>
      </c>
      <c r="HX14" s="18"/>
      <c r="HZ14" s="164"/>
      <c r="IA14" s="165"/>
      <c r="IB14" s="38">
        <v>96.355287821810819</v>
      </c>
      <c r="IC14" s="38">
        <v>106.46078246205732</v>
      </c>
      <c r="ID14" s="38">
        <v>103.58825467215711</v>
      </c>
      <c r="IE14" s="38">
        <v>104.90422403733955</v>
      </c>
      <c r="IF14" s="38">
        <v>100.68576763485477</v>
      </c>
      <c r="IG14" s="38">
        <v>97.910805180180176</v>
      </c>
      <c r="IH14" s="38">
        <v>103.10957663451232</v>
      </c>
      <c r="II14" s="38">
        <v>105.89878523833933</v>
      </c>
      <c r="IJ14" s="38">
        <v>109.14186832740214</v>
      </c>
      <c r="IK14" s="35"/>
      <c r="IL14" s="39">
        <v>101.07159794052455</v>
      </c>
      <c r="IM14" s="40"/>
      <c r="IN14" s="38">
        <v>109.43981410445561</v>
      </c>
      <c r="IO14" s="38">
        <v>111.08226001729604</v>
      </c>
      <c r="IP14" s="38">
        <v>106.89160704892163</v>
      </c>
      <c r="IQ14" s="35"/>
      <c r="IR14" s="39">
        <v>104.72698148538258</v>
      </c>
      <c r="IS14" s="18"/>
    </row>
    <row r="15" spans="1:253" s="18" customFormat="1" ht="16" customHeight="1">
      <c r="A15" s="19">
        <v>21</v>
      </c>
      <c r="B15" s="20"/>
      <c r="C15" s="164" t="s">
        <v>7</v>
      </c>
      <c r="D15" s="157"/>
      <c r="E15" s="46">
        <v>5704</v>
      </c>
      <c r="F15" s="46">
        <v>5780</v>
      </c>
      <c r="G15" s="46">
        <v>5743</v>
      </c>
      <c r="H15" s="46">
        <v>6566</v>
      </c>
      <c r="I15" s="46">
        <v>6581</v>
      </c>
      <c r="J15" s="46">
        <v>6735</v>
      </c>
      <c r="K15" s="46">
        <v>6743</v>
      </c>
      <c r="L15" s="46">
        <v>5941</v>
      </c>
      <c r="M15" s="46">
        <v>7956</v>
      </c>
      <c r="N15" s="22"/>
      <c r="O15" s="23">
        <v>74287</v>
      </c>
      <c r="P15" s="24"/>
      <c r="Q15" s="46">
        <v>5301</v>
      </c>
      <c r="R15" s="46">
        <v>5101</v>
      </c>
      <c r="S15" s="46">
        <v>6549</v>
      </c>
      <c r="T15" s="22"/>
      <c r="U15" s="23">
        <f>SUM(E15:M15,Q15:S15)</f>
        <v>74700</v>
      </c>
      <c r="V15" s="20"/>
      <c r="W15" s="20"/>
      <c r="X15" s="164" t="s">
        <v>7</v>
      </c>
      <c r="Y15" s="157"/>
      <c r="Z15" s="46">
        <v>6856</v>
      </c>
      <c r="AA15" s="46">
        <v>6735</v>
      </c>
      <c r="AB15" s="46">
        <v>6944</v>
      </c>
      <c r="AC15" s="46">
        <v>8258</v>
      </c>
      <c r="AD15" s="46">
        <v>7793</v>
      </c>
      <c r="AE15" s="46">
        <v>8043</v>
      </c>
      <c r="AF15" s="46">
        <v>8291</v>
      </c>
      <c r="AG15" s="46">
        <v>7287</v>
      </c>
      <c r="AH15" s="46">
        <v>9316</v>
      </c>
      <c r="AI15" s="22"/>
      <c r="AJ15" s="23">
        <f>SUM(Q33:S33,Z15:AH15)</f>
        <v>88793</v>
      </c>
      <c r="AK15" s="24"/>
      <c r="AL15" s="46">
        <v>6107</v>
      </c>
      <c r="AM15" s="46">
        <v>6263</v>
      </c>
      <c r="AN15" s="46">
        <v>7596</v>
      </c>
      <c r="AO15" s="22"/>
      <c r="AP15" s="23">
        <f>SUM(Z15:AH15,AL15:AN15)</f>
        <v>89489</v>
      </c>
      <c r="AQ15" s="20"/>
      <c r="AR15" s="20"/>
      <c r="AS15" s="164" t="s">
        <v>7</v>
      </c>
      <c r="AT15" s="157"/>
      <c r="AU15" s="46">
        <v>6218</v>
      </c>
      <c r="AV15" s="46">
        <v>6218</v>
      </c>
      <c r="AW15" s="46">
        <v>6642</v>
      </c>
      <c r="AX15" s="46">
        <v>7781</v>
      </c>
      <c r="AY15" s="46">
        <v>7686</v>
      </c>
      <c r="AZ15" s="46">
        <v>7486</v>
      </c>
      <c r="BA15" s="46">
        <v>7852</v>
      </c>
      <c r="BB15" s="46">
        <v>7053</v>
      </c>
      <c r="BC15" s="46">
        <v>8040</v>
      </c>
      <c r="BD15" s="22"/>
      <c r="BE15" s="23">
        <f>SUM(AL33:AN33,AU15:BC15)</f>
        <v>84323</v>
      </c>
      <c r="BF15" s="24"/>
      <c r="BG15" s="46">
        <v>5828</v>
      </c>
      <c r="BH15" s="46">
        <v>5695</v>
      </c>
      <c r="BI15" s="46">
        <v>6951</v>
      </c>
      <c r="BJ15" s="22"/>
      <c r="BK15" s="23">
        <f>SUM(AU15:BC15,BG15:BI15)</f>
        <v>83450</v>
      </c>
      <c r="BL15" s="20"/>
      <c r="BM15" s="20"/>
      <c r="BN15" s="164" t="s">
        <v>7</v>
      </c>
      <c r="BO15" s="157"/>
      <c r="BP15" s="46">
        <v>5721</v>
      </c>
      <c r="BQ15" s="46">
        <v>5832</v>
      </c>
      <c r="BR15" s="46">
        <v>5797</v>
      </c>
      <c r="BS15" s="46">
        <v>6799</v>
      </c>
      <c r="BT15" s="46">
        <v>6764</v>
      </c>
      <c r="BU15" s="46">
        <v>6832</v>
      </c>
      <c r="BV15" s="46">
        <v>6970</v>
      </c>
      <c r="BW15" s="46">
        <v>6106</v>
      </c>
      <c r="BX15" s="46">
        <v>7183</v>
      </c>
      <c r="BY15" s="22"/>
      <c r="BZ15" s="23">
        <f>SUM(BG33:BI33,BP15:BX15)</f>
        <v>75486</v>
      </c>
      <c r="CA15" s="24"/>
      <c r="CB15" s="46">
        <v>4925</v>
      </c>
      <c r="CC15" s="46">
        <v>4674</v>
      </c>
      <c r="CD15" s="46">
        <v>5795</v>
      </c>
      <c r="CE15" s="22"/>
      <c r="CF15" s="23">
        <f>SUM(BP15:BX15,CB15:CD15)</f>
        <v>73398</v>
      </c>
      <c r="CG15" s="20"/>
      <c r="CH15" s="20"/>
      <c r="CI15" s="164" t="s">
        <v>7</v>
      </c>
      <c r="CJ15" s="157"/>
      <c r="CK15" s="46">
        <v>5200</v>
      </c>
      <c r="CL15" s="46">
        <v>4866</v>
      </c>
      <c r="CM15" s="46">
        <v>5217</v>
      </c>
      <c r="CN15" s="46">
        <v>7274</v>
      </c>
      <c r="CO15" s="46">
        <v>7126</v>
      </c>
      <c r="CP15" s="46">
        <v>6312</v>
      </c>
      <c r="CQ15" s="46">
        <v>7083</v>
      </c>
      <c r="CR15" s="46">
        <v>6047</v>
      </c>
      <c r="CS15" s="46">
        <v>6837</v>
      </c>
      <c r="CT15" s="22"/>
      <c r="CU15" s="23">
        <f>SUM(CB33:CD33,CK15:CS15)</f>
        <v>71816</v>
      </c>
      <c r="CV15" s="24"/>
      <c r="CW15" s="46">
        <v>4752</v>
      </c>
      <c r="CX15" s="46">
        <v>4661</v>
      </c>
      <c r="CY15" s="46">
        <v>5491</v>
      </c>
      <c r="CZ15" s="22"/>
      <c r="DA15" s="23">
        <f>SUM(CK15:CS15,CW15:CY15)</f>
        <v>70866</v>
      </c>
      <c r="DB15" s="20"/>
      <c r="DD15" s="164" t="s">
        <v>7</v>
      </c>
      <c r="DE15" s="157"/>
      <c r="DF15" s="46">
        <v>4759</v>
      </c>
      <c r="DG15" s="46">
        <v>4854</v>
      </c>
      <c r="DH15" s="46">
        <v>4798</v>
      </c>
      <c r="DI15" s="46">
        <v>5831</v>
      </c>
      <c r="DJ15" s="46">
        <v>6683</v>
      </c>
      <c r="DK15" s="46">
        <v>6483</v>
      </c>
      <c r="DL15" s="46">
        <v>5911</v>
      </c>
      <c r="DM15" s="46">
        <v>5247</v>
      </c>
      <c r="DN15" s="46">
        <v>6699</v>
      </c>
      <c r="DO15" s="22"/>
      <c r="DP15" s="23">
        <f>SUM(CW33:CY33,DF15:DN15)</f>
        <v>65210</v>
      </c>
      <c r="DQ15" s="24"/>
      <c r="DR15" s="46">
        <v>4439</v>
      </c>
      <c r="DS15" s="46">
        <v>4437</v>
      </c>
      <c r="DT15" s="46">
        <v>5441</v>
      </c>
      <c r="DU15" s="22"/>
      <c r="DV15" s="23">
        <f>SUM(DF15:DN15,DR15:DT15)</f>
        <v>65582</v>
      </c>
      <c r="DY15" s="164" t="s">
        <v>7</v>
      </c>
      <c r="DZ15" s="157"/>
      <c r="EA15" s="46">
        <v>5406</v>
      </c>
      <c r="EB15" s="46">
        <v>5636</v>
      </c>
      <c r="EC15" s="46">
        <v>5507</v>
      </c>
      <c r="ED15" s="46">
        <v>6935</v>
      </c>
      <c r="EE15" s="46">
        <v>7125</v>
      </c>
      <c r="EF15" s="46">
        <v>7163</v>
      </c>
      <c r="EG15" s="46">
        <v>7217</v>
      </c>
      <c r="EH15" s="46">
        <v>5871</v>
      </c>
      <c r="EI15" s="46">
        <v>6967</v>
      </c>
      <c r="EJ15" s="22"/>
      <c r="EK15" s="23">
        <f>SUM(DR33:DT33,EA15:EI15)</f>
        <v>73428</v>
      </c>
      <c r="EL15" s="24"/>
      <c r="EM15" s="46">
        <v>4855</v>
      </c>
      <c r="EN15" s="46">
        <v>4794</v>
      </c>
      <c r="EO15" s="46">
        <v>6153</v>
      </c>
      <c r="EP15" s="22"/>
      <c r="EQ15" s="23">
        <f>SUM(EA15:EI15,EM15:EO15)</f>
        <v>73629</v>
      </c>
      <c r="ET15" s="164" t="s">
        <v>7</v>
      </c>
      <c r="EU15" s="157"/>
      <c r="EV15" s="46">
        <v>5965</v>
      </c>
      <c r="EW15" s="46">
        <v>5650</v>
      </c>
      <c r="EX15" s="46">
        <v>5780</v>
      </c>
      <c r="EY15" s="46">
        <v>6862</v>
      </c>
      <c r="EZ15" s="46">
        <v>6862</v>
      </c>
      <c r="FA15" s="46">
        <v>6857</v>
      </c>
      <c r="FB15" s="46">
        <v>6773</v>
      </c>
      <c r="FC15" s="46">
        <v>5718</v>
      </c>
      <c r="FD15" s="46">
        <v>6398</v>
      </c>
      <c r="FE15" s="22"/>
      <c r="FF15" s="23">
        <v>72674</v>
      </c>
      <c r="FG15" s="24"/>
      <c r="FH15" s="46">
        <v>4813</v>
      </c>
      <c r="FI15" s="46">
        <v>4853</v>
      </c>
      <c r="FJ15" s="46">
        <v>5968</v>
      </c>
      <c r="FK15" s="22"/>
      <c r="FL15" s="23">
        <v>72499</v>
      </c>
      <c r="FO15" s="164" t="s">
        <v>7</v>
      </c>
      <c r="FP15" s="157"/>
      <c r="FQ15" s="46">
        <v>5497</v>
      </c>
      <c r="FR15" s="46">
        <v>5536</v>
      </c>
      <c r="FS15" s="46">
        <v>5561</v>
      </c>
      <c r="FT15" s="46">
        <v>6375</v>
      </c>
      <c r="FU15" s="46">
        <v>6373</v>
      </c>
      <c r="FV15" s="46">
        <v>6071</v>
      </c>
      <c r="FW15" s="46">
        <v>6180</v>
      </c>
      <c r="FX15" s="46">
        <v>5169</v>
      </c>
      <c r="FY15" s="46">
        <v>5643</v>
      </c>
      <c r="FZ15" s="22"/>
      <c r="GA15" s="23">
        <v>67736</v>
      </c>
      <c r="GB15" s="24"/>
      <c r="GC15" s="46">
        <v>4361</v>
      </c>
      <c r="GD15" s="46">
        <v>4232</v>
      </c>
      <c r="GE15" s="46">
        <v>5319</v>
      </c>
      <c r="GF15" s="22"/>
      <c r="GG15" s="23">
        <v>66317</v>
      </c>
      <c r="GJ15" s="164" t="s">
        <v>7</v>
      </c>
      <c r="GK15" s="165"/>
      <c r="GL15" s="75">
        <v>2309</v>
      </c>
      <c r="GM15" s="75">
        <v>2216</v>
      </c>
      <c r="GN15" s="75">
        <v>2690</v>
      </c>
      <c r="GO15" s="75">
        <v>4066</v>
      </c>
      <c r="GP15" s="75">
        <v>3484</v>
      </c>
      <c r="GQ15" s="75">
        <v>2997</v>
      </c>
      <c r="GR15" s="75">
        <v>3175</v>
      </c>
      <c r="GS15" s="75">
        <v>2974</v>
      </c>
      <c r="GT15" s="75">
        <v>4019</v>
      </c>
      <c r="GU15" s="22"/>
      <c r="GV15" s="76">
        <v>40706</v>
      </c>
      <c r="GW15" s="24"/>
      <c r="GX15" s="75">
        <v>2745</v>
      </c>
      <c r="GY15" s="75">
        <v>2661</v>
      </c>
      <c r="GZ15" s="75">
        <v>3190</v>
      </c>
      <c r="HA15" s="22"/>
      <c r="HB15" s="76">
        <v>36526</v>
      </c>
      <c r="HE15" s="164" t="s">
        <v>7</v>
      </c>
      <c r="HF15" s="165"/>
      <c r="HG15" s="75">
        <v>3694</v>
      </c>
      <c r="HH15" s="75">
        <v>3614</v>
      </c>
      <c r="HI15" s="75">
        <v>3468</v>
      </c>
      <c r="HJ15" s="75">
        <v>3908</v>
      </c>
      <c r="HK15" s="75">
        <v>3605</v>
      </c>
      <c r="HL15" s="75">
        <v>3338</v>
      </c>
      <c r="HM15" s="75">
        <v>3522</v>
      </c>
      <c r="HN15" s="75">
        <v>3466</v>
      </c>
      <c r="HO15" s="75">
        <v>4028</v>
      </c>
      <c r="HP15" s="22"/>
      <c r="HQ15" s="76">
        <v>42464</v>
      </c>
      <c r="HR15" s="24"/>
      <c r="HS15" s="75">
        <v>3254</v>
      </c>
      <c r="HT15" s="75">
        <v>2998</v>
      </c>
      <c r="HU15" s="75">
        <v>3740</v>
      </c>
      <c r="HV15" s="22"/>
      <c r="HW15" s="76">
        <v>42635</v>
      </c>
      <c r="HX15" s="29"/>
      <c r="HZ15" s="164" t="s">
        <v>7</v>
      </c>
      <c r="IA15" s="165"/>
      <c r="IB15" s="75">
        <v>3756.6244999999999</v>
      </c>
      <c r="IC15" s="75">
        <v>3504.9312</v>
      </c>
      <c r="ID15" s="75">
        <v>3519.4537999999998</v>
      </c>
      <c r="IE15" s="75">
        <v>4497.1881999999996</v>
      </c>
      <c r="IF15" s="75">
        <v>3724.2737999999999</v>
      </c>
      <c r="IG15" s="75">
        <v>3790.547</v>
      </c>
      <c r="IH15" s="75">
        <v>4239.4592000000002</v>
      </c>
      <c r="II15" s="75">
        <v>3807.6156999999998</v>
      </c>
      <c r="IJ15" s="75">
        <v>4361.2317000000003</v>
      </c>
      <c r="IK15" s="22"/>
      <c r="IL15" s="76">
        <v>46228.325100000002</v>
      </c>
      <c r="IM15" s="24"/>
      <c r="IN15" s="75">
        <v>3391.7532999999999</v>
      </c>
      <c r="IO15" s="75">
        <v>3552.1487000000002</v>
      </c>
      <c r="IP15" s="75">
        <v>3990.3850000000002</v>
      </c>
      <c r="IQ15" s="22"/>
      <c r="IR15" s="76">
        <v>46135.612099999998</v>
      </c>
      <c r="IS15" s="29"/>
    </row>
    <row r="16" spans="1:253" s="29" customFormat="1" ht="16" customHeight="1" thickBot="1">
      <c r="A16" s="19"/>
      <c r="B16" s="30"/>
      <c r="C16" s="167"/>
      <c r="D16" s="166"/>
      <c r="E16" s="64"/>
      <c r="F16" s="64"/>
      <c r="G16" s="64"/>
      <c r="H16" s="64"/>
      <c r="I16" s="64"/>
      <c r="J16" s="64"/>
      <c r="K16" s="64"/>
      <c r="L16" s="64"/>
      <c r="M16" s="64"/>
      <c r="N16" s="62"/>
      <c r="O16" s="77"/>
      <c r="P16" s="63"/>
      <c r="Q16" s="64"/>
      <c r="R16" s="64"/>
      <c r="S16" s="64"/>
      <c r="T16" s="62"/>
      <c r="U16" s="77"/>
      <c r="V16" s="30"/>
      <c r="W16" s="30"/>
      <c r="X16" s="167"/>
      <c r="Y16" s="166"/>
      <c r="Z16" s="64">
        <f t="shared" ref="Z16:AH16" si="35">Z15/E33</f>
        <v>1.1307933366320304</v>
      </c>
      <c r="AA16" s="64">
        <f t="shared" si="35"/>
        <v>1.0521793469770349</v>
      </c>
      <c r="AB16" s="64">
        <f t="shared" si="35"/>
        <v>1.0273709128569315</v>
      </c>
      <c r="AC16" s="64">
        <f t="shared" si="35"/>
        <v>1.0374371859296483</v>
      </c>
      <c r="AD16" s="64">
        <f t="shared" si="35"/>
        <v>1.0896252796420582</v>
      </c>
      <c r="AE16" s="64">
        <f t="shared" si="35"/>
        <v>1.1205071050431876</v>
      </c>
      <c r="AF16" s="64">
        <f t="shared" si="35"/>
        <v>1.0488298545224541</v>
      </c>
      <c r="AG16" s="64">
        <f t="shared" si="35"/>
        <v>1.05</v>
      </c>
      <c r="AH16" s="64">
        <f t="shared" si="35"/>
        <v>1.0303030303030303</v>
      </c>
      <c r="AI16" s="62"/>
      <c r="AJ16" s="77">
        <f>AJ15/O33</f>
        <v>1.0782261296159124</v>
      </c>
      <c r="AK16" s="63"/>
      <c r="AL16" s="64">
        <f>AL15/Q33</f>
        <v>1.0065930443382232</v>
      </c>
      <c r="AM16" s="64">
        <f>AM15/R33</f>
        <v>1.0515446608462056</v>
      </c>
      <c r="AN16" s="64">
        <f>AN15/S33</f>
        <v>1.0481578584241755</v>
      </c>
      <c r="AO16" s="62"/>
      <c r="AP16" s="77">
        <f>AP15/U33</f>
        <v>1.0569150820833826</v>
      </c>
      <c r="AQ16" s="30"/>
      <c r="AR16" s="30"/>
      <c r="AS16" s="167"/>
      <c r="AT16" s="166"/>
      <c r="AU16" s="64">
        <f t="shared" ref="AU16:BC16" si="36">AU15/Z33</f>
        <v>0.95470597267004453</v>
      </c>
      <c r="AV16" s="64">
        <f t="shared" si="36"/>
        <v>0.9582370164894437</v>
      </c>
      <c r="AW16" s="64">
        <f t="shared" si="36"/>
        <v>1.0209037811251154</v>
      </c>
      <c r="AX16" s="64">
        <f t="shared" si="36"/>
        <v>0.9810868742907578</v>
      </c>
      <c r="AY16" s="64">
        <f t="shared" si="36"/>
        <v>1.013583014638006</v>
      </c>
      <c r="AZ16" s="64">
        <f t="shared" si="36"/>
        <v>1.0030818705614364</v>
      </c>
      <c r="BA16" s="64">
        <f t="shared" si="36"/>
        <v>0.98991427130610188</v>
      </c>
      <c r="BB16" s="64">
        <f t="shared" si="36"/>
        <v>1.0215816917728853</v>
      </c>
      <c r="BC16" s="64">
        <f t="shared" si="36"/>
        <v>0.87667648020935562</v>
      </c>
      <c r="BD16" s="62"/>
      <c r="BE16" s="77">
        <f>BE15/AJ33</f>
        <v>0.9753059288903283</v>
      </c>
      <c r="BF16" s="63"/>
      <c r="BG16" s="64">
        <f>BG15/AL33</f>
        <v>0.91419607843137252</v>
      </c>
      <c r="BH16" s="64">
        <f>BH15/AM33</f>
        <v>0.97450376454483234</v>
      </c>
      <c r="BI16" s="64">
        <f>BI15/AN33</f>
        <v>0.97516835016835013</v>
      </c>
      <c r="BJ16" s="62"/>
      <c r="BK16" s="77">
        <f>BK15/AP33</f>
        <v>0.97216882768904578</v>
      </c>
      <c r="BL16" s="30"/>
      <c r="BM16" s="30"/>
      <c r="BN16" s="167"/>
      <c r="BO16" s="166"/>
      <c r="BP16" s="64">
        <f t="shared" ref="BP16:BX16" si="37">BP15/AU33</f>
        <v>0.90422000948316739</v>
      </c>
      <c r="BQ16" s="64">
        <f t="shared" si="37"/>
        <v>0.9323741007194245</v>
      </c>
      <c r="BR16" s="64">
        <f t="shared" si="37"/>
        <v>0.94046073977936406</v>
      </c>
      <c r="BS16" s="64">
        <f t="shared" si="37"/>
        <v>0.90017211703958688</v>
      </c>
      <c r="BT16" s="64">
        <f t="shared" si="37"/>
        <v>0.91777476255088197</v>
      </c>
      <c r="BU16" s="64">
        <f t="shared" si="37"/>
        <v>0.96743132257150943</v>
      </c>
      <c r="BV16" s="64">
        <f t="shared" si="37"/>
        <v>0.94265620773600212</v>
      </c>
      <c r="BW16" s="64">
        <f t="shared" si="37"/>
        <v>0.96751703375059417</v>
      </c>
      <c r="BX16" s="64">
        <f t="shared" si="37"/>
        <v>0.98694696345149768</v>
      </c>
      <c r="BY16" s="62"/>
      <c r="BZ16" s="77">
        <f>BZ15/BE33</f>
        <v>0.94136279742604878</v>
      </c>
      <c r="CA16" s="63"/>
      <c r="CB16" s="64">
        <f>CB15/BG33</f>
        <v>0.88435984916502064</v>
      </c>
      <c r="CC16" s="64">
        <f>CC15/BH33</f>
        <v>0.84429190751445082</v>
      </c>
      <c r="CD16" s="64">
        <f>CD15/BI33</f>
        <v>0.90873451466206678</v>
      </c>
      <c r="CE16" s="62"/>
      <c r="CF16" s="77">
        <f>CF15/BK33</f>
        <v>0.92678923177938277</v>
      </c>
      <c r="CG16" s="30"/>
      <c r="CH16" s="30"/>
      <c r="CI16" s="167"/>
      <c r="CJ16" s="166"/>
      <c r="CK16" s="64">
        <f t="shared" ref="CK16:CS16" si="38">CK15/BP33</f>
        <v>1.0003847633705272</v>
      </c>
      <c r="CL16" s="64">
        <f t="shared" si="38"/>
        <v>0.95806261075014765</v>
      </c>
      <c r="CM16" s="64">
        <f t="shared" si="38"/>
        <v>0.95830271858927263</v>
      </c>
      <c r="CN16" s="64">
        <f t="shared" si="38"/>
        <v>1.0629840713137513</v>
      </c>
      <c r="CO16" s="64">
        <f t="shared" si="38"/>
        <v>1.075947455835724</v>
      </c>
      <c r="CP16" s="64">
        <f t="shared" si="38"/>
        <v>0.95592912312585188</v>
      </c>
      <c r="CQ16" s="64">
        <f t="shared" si="38"/>
        <v>1.0631942359651756</v>
      </c>
      <c r="CR16" s="64">
        <f t="shared" si="38"/>
        <v>0.98501384590324159</v>
      </c>
      <c r="CS16" s="64">
        <f t="shared" si="38"/>
        <v>0.92167700188730117</v>
      </c>
      <c r="CT16" s="62"/>
      <c r="CU16" s="77">
        <f>CU15/BZ33</f>
        <v>1.0057840706973096</v>
      </c>
      <c r="CV16" s="63"/>
      <c r="CW16" s="64">
        <f>CW15/CB33</f>
        <v>0.93414586200117944</v>
      </c>
      <c r="CX16" s="64">
        <f>CX15/CC33</f>
        <v>0.95669129720853863</v>
      </c>
      <c r="CY16" s="64">
        <f>CY15/CD33</f>
        <v>0.93146734520780328</v>
      </c>
      <c r="CZ16" s="62"/>
      <c r="DA16" s="77">
        <f>DA15/CF33</f>
        <v>0.986126379360728</v>
      </c>
      <c r="DB16" s="30"/>
      <c r="DD16" s="167"/>
      <c r="DE16" s="166"/>
      <c r="DF16" s="64">
        <f t="shared" ref="DF16:DN16" si="39">DF15/CK33</f>
        <v>1.0278617710583153</v>
      </c>
      <c r="DG16" s="64">
        <f t="shared" si="39"/>
        <v>1.1156056079062284</v>
      </c>
      <c r="DH16" s="64">
        <f t="shared" si="39"/>
        <v>0.99812773039317659</v>
      </c>
      <c r="DI16" s="64">
        <f t="shared" si="39"/>
        <v>0.97622635191695961</v>
      </c>
      <c r="DJ16" s="64">
        <f t="shared" si="39"/>
        <v>1.120744591648499</v>
      </c>
      <c r="DK16" s="64">
        <f t="shared" si="39"/>
        <v>1.1466218606296428</v>
      </c>
      <c r="DL16" s="64">
        <f t="shared" si="39"/>
        <v>1.0698642533936651</v>
      </c>
      <c r="DM16" s="64">
        <f t="shared" si="39"/>
        <v>1.064516129032258</v>
      </c>
      <c r="DN16" s="64">
        <f t="shared" si="39"/>
        <v>1.0252525252525253</v>
      </c>
      <c r="DO16" s="62"/>
      <c r="DP16" s="77">
        <f>DP15/CU33</f>
        <v>1.0306622411885569</v>
      </c>
      <c r="DQ16" s="63"/>
      <c r="DR16" s="64">
        <f>DR15/CW33</f>
        <v>1.0504022716516801</v>
      </c>
      <c r="DS16" s="64">
        <f>DS15/CX33</f>
        <v>0.9866577718478986</v>
      </c>
      <c r="DT16" s="64">
        <f>DT15/CY33</f>
        <v>1.0419379548065875</v>
      </c>
      <c r="DU16" s="62"/>
      <c r="DV16" s="77">
        <f>DV15/DA33</f>
        <v>1.0524947441061772</v>
      </c>
      <c r="DY16" s="167"/>
      <c r="DZ16" s="166"/>
      <c r="EA16" s="64">
        <f t="shared" ref="EA16:EI16" si="40">EA15/DF33</f>
        <v>1.0664825409350958</v>
      </c>
      <c r="EB16" s="64">
        <f t="shared" si="40"/>
        <v>1.0926715781310585</v>
      </c>
      <c r="EC16" s="64">
        <f t="shared" si="40"/>
        <v>1.0529636711281072</v>
      </c>
      <c r="ED16" s="64">
        <f t="shared" si="40"/>
        <v>0.98831409434231154</v>
      </c>
      <c r="EE16" s="64">
        <f t="shared" si="40"/>
        <v>1.003803888419273</v>
      </c>
      <c r="EF16" s="64">
        <f t="shared" si="40"/>
        <v>1.0489090642846683</v>
      </c>
      <c r="EG16" s="64">
        <f t="shared" si="40"/>
        <v>1.0762004175365345</v>
      </c>
      <c r="EH16" s="64">
        <f t="shared" si="40"/>
        <v>1.0215764746824429</v>
      </c>
      <c r="EI16" s="64">
        <f t="shared" si="40"/>
        <v>0.98794668179239931</v>
      </c>
      <c r="EJ16" s="62"/>
      <c r="EK16" s="77">
        <f>EK15/DP33</f>
        <v>1.0456403172749669</v>
      </c>
      <c r="EL16" s="63"/>
      <c r="EM16" s="64">
        <f>EM15/DR33</f>
        <v>1.0675021987686895</v>
      </c>
      <c r="EN16" s="64">
        <f>EN15/DS33</f>
        <v>1.0122466216216217</v>
      </c>
      <c r="EO16" s="64">
        <f>EO15/DT33</f>
        <v>0.97403830932404623</v>
      </c>
      <c r="EP16" s="62"/>
      <c r="EQ16" s="77">
        <f>EQ15/DV33</f>
        <v>1.0296754163928008</v>
      </c>
      <c r="ET16" s="167"/>
      <c r="EU16" s="166"/>
      <c r="EV16" s="66">
        <v>106.6321058276725</v>
      </c>
      <c r="EW16" s="66">
        <v>102.00397183607149</v>
      </c>
      <c r="EX16" s="66">
        <v>103.82611819651517</v>
      </c>
      <c r="EY16" s="66">
        <v>99.39165701042873</v>
      </c>
      <c r="EZ16" s="66">
        <v>98.112668001143831</v>
      </c>
      <c r="FA16" s="66">
        <v>94.932853385020081</v>
      </c>
      <c r="FB16" s="66">
        <v>99.485898942420675</v>
      </c>
      <c r="FC16" s="66">
        <v>97.69349051768323</v>
      </c>
      <c r="FD16" s="66">
        <v>94.171327642037099</v>
      </c>
      <c r="FE16" s="67"/>
      <c r="FF16" s="78">
        <v>99.447166041763595</v>
      </c>
      <c r="FG16" s="69"/>
      <c r="FH16" s="66">
        <v>98.951480263157904</v>
      </c>
      <c r="FI16" s="66">
        <v>98.159385113268598</v>
      </c>
      <c r="FJ16" s="66">
        <v>99.450091651391432</v>
      </c>
      <c r="FK16" s="67"/>
      <c r="FL16" s="68">
        <v>99.198193883833895</v>
      </c>
      <c r="FO16" s="167"/>
      <c r="FP16" s="166"/>
      <c r="FQ16" s="66">
        <v>97.32648725212465</v>
      </c>
      <c r="FR16" s="66">
        <v>97.930302494250839</v>
      </c>
      <c r="FS16" s="66">
        <v>101.14587122590034</v>
      </c>
      <c r="FT16" s="66">
        <v>96.958174904942965</v>
      </c>
      <c r="FU16" s="66">
        <v>93.377289377289372</v>
      </c>
      <c r="FV16" s="66">
        <v>90.72026300059774</v>
      </c>
      <c r="FW16" s="66">
        <v>92.376681614349778</v>
      </c>
      <c r="FX16" s="66">
        <v>86.092604930046633</v>
      </c>
      <c r="FY16" s="66">
        <v>86.868842364532014</v>
      </c>
      <c r="FZ16" s="67"/>
      <c r="GA16" s="78">
        <v>94.45164888795928</v>
      </c>
      <c r="GB16" s="69"/>
      <c r="GC16" s="66">
        <v>89.954620462046208</v>
      </c>
      <c r="GD16" s="66">
        <v>90.253785455320966</v>
      </c>
      <c r="GE16" s="66">
        <v>91.801863997238513</v>
      </c>
      <c r="GF16" s="67"/>
      <c r="GG16" s="68">
        <v>92.86534475998431</v>
      </c>
      <c r="GJ16" s="162"/>
      <c r="GK16" s="163"/>
      <c r="GL16" s="79">
        <v>43.955834761088902</v>
      </c>
      <c r="GM16" s="79">
        <v>42.11326491828202</v>
      </c>
      <c r="GN16" s="79">
        <v>53.256780835478125</v>
      </c>
      <c r="GO16" s="79">
        <v>66.864002631146192</v>
      </c>
      <c r="GP16" s="79">
        <v>60.718020216103177</v>
      </c>
      <c r="GQ16" s="79">
        <v>51.959084604715677</v>
      </c>
      <c r="GR16" s="79">
        <v>57.980277574872176</v>
      </c>
      <c r="GS16" s="79">
        <v>60.594947025264879</v>
      </c>
      <c r="GT16" s="79">
        <v>73.675527039413382</v>
      </c>
      <c r="GU16" s="67"/>
      <c r="GV16" s="80">
        <v>64.711306117258047</v>
      </c>
      <c r="GW16" s="70"/>
      <c r="GX16" s="79">
        <v>65.7170217859708</v>
      </c>
      <c r="GY16" s="79">
        <v>64.462209302325576</v>
      </c>
      <c r="GZ16" s="79">
        <v>71.3486915678819</v>
      </c>
      <c r="HA16" s="67"/>
      <c r="HB16" s="80">
        <v>59.134179510426108</v>
      </c>
      <c r="HE16" s="162"/>
      <c r="HF16" s="163"/>
      <c r="HG16" s="79">
        <v>114.68488047190313</v>
      </c>
      <c r="HH16" s="79">
        <v>122.71646859083192</v>
      </c>
      <c r="HI16" s="79">
        <v>114.56888007928643</v>
      </c>
      <c r="HJ16" s="79">
        <v>109.00976290097628</v>
      </c>
      <c r="HK16" s="79">
        <v>108.84661835748793</v>
      </c>
      <c r="HL16" s="79">
        <v>98.263173388283775</v>
      </c>
      <c r="HM16" s="79">
        <v>101.88024298524732</v>
      </c>
      <c r="HN16" s="79">
        <v>104.24060150375939</v>
      </c>
      <c r="HO16" s="79">
        <v>98.05258033106135</v>
      </c>
      <c r="HP16" s="67"/>
      <c r="HQ16" s="80">
        <v>108.95748338593386</v>
      </c>
      <c r="HR16" s="70"/>
      <c r="HS16" s="79">
        <v>100.03074085459576</v>
      </c>
      <c r="HT16" s="79">
        <v>102.67123287671234</v>
      </c>
      <c r="HU16" s="79">
        <v>102.52192982456141</v>
      </c>
      <c r="HV16" s="67"/>
      <c r="HW16" s="80">
        <v>106.06249067117768</v>
      </c>
      <c r="HX16" s="81"/>
      <c r="HZ16" s="162"/>
      <c r="IA16" s="163"/>
      <c r="IB16" s="79">
        <v>106.57090780141844</v>
      </c>
      <c r="IC16" s="79">
        <v>102.84422535211269</v>
      </c>
      <c r="ID16" s="79">
        <v>102.36922047702153</v>
      </c>
      <c r="IE16" s="79">
        <v>106.72017560512576</v>
      </c>
      <c r="IF16" s="79">
        <v>102.34333058532563</v>
      </c>
      <c r="IG16" s="79">
        <v>104.36528083700441</v>
      </c>
      <c r="IH16" s="79">
        <v>104.75560168025699</v>
      </c>
      <c r="II16" s="79">
        <v>98.134425257731948</v>
      </c>
      <c r="IJ16" s="79">
        <v>101.18867053364269</v>
      </c>
      <c r="IK16" s="67"/>
      <c r="IL16" s="80">
        <v>104.86180129295678</v>
      </c>
      <c r="IM16" s="70"/>
      <c r="IN16" s="79">
        <v>98.626150043617315</v>
      </c>
      <c r="IO16" s="79">
        <v>97.693858635863592</v>
      </c>
      <c r="IP16" s="79">
        <v>100.97128036437249</v>
      </c>
      <c r="IQ16" s="67"/>
      <c r="IR16" s="80">
        <v>102.25091334219857</v>
      </c>
      <c r="IS16" s="81"/>
    </row>
    <row r="17" spans="1:253" s="29" customFormat="1" ht="6" customHeight="1">
      <c r="A17" s="19"/>
      <c r="B17" s="30"/>
      <c r="C17" s="82"/>
      <c r="D17" s="82"/>
      <c r="E17" s="83"/>
      <c r="F17" s="83"/>
      <c r="G17" s="83"/>
      <c r="H17" s="83"/>
      <c r="I17" s="83"/>
      <c r="J17" s="83"/>
      <c r="K17" s="83"/>
      <c r="L17" s="83"/>
      <c r="M17" s="83"/>
      <c r="N17" s="30"/>
      <c r="O17" s="83"/>
      <c r="P17" s="20"/>
      <c r="Q17" s="83"/>
      <c r="R17" s="83"/>
      <c r="S17" s="83"/>
      <c r="T17" s="30"/>
      <c r="U17" s="83"/>
      <c r="V17" s="30"/>
      <c r="W17" s="30"/>
      <c r="X17" s="82"/>
      <c r="Y17" s="82"/>
      <c r="Z17" s="83"/>
      <c r="AA17" s="83"/>
      <c r="AB17" s="83"/>
      <c r="AC17" s="83"/>
      <c r="AD17" s="83"/>
      <c r="AE17" s="83"/>
      <c r="AF17" s="83"/>
      <c r="AG17" s="83"/>
      <c r="AH17" s="83"/>
      <c r="AI17" s="30"/>
      <c r="AJ17" s="83"/>
      <c r="AK17" s="20"/>
      <c r="AL17" s="83"/>
      <c r="AM17" s="83"/>
      <c r="AN17" s="83"/>
      <c r="AO17" s="30"/>
      <c r="AP17" s="83"/>
      <c r="AQ17" s="30"/>
      <c r="AR17" s="30"/>
      <c r="AS17" s="82"/>
      <c r="AT17" s="82"/>
      <c r="AU17" s="83"/>
      <c r="AV17" s="83"/>
      <c r="AW17" s="83"/>
      <c r="AX17" s="83"/>
      <c r="AY17" s="83"/>
      <c r="AZ17" s="83"/>
      <c r="BA17" s="83"/>
      <c r="BB17" s="83"/>
      <c r="BC17" s="83"/>
      <c r="BD17" s="30"/>
      <c r="BE17" s="83"/>
      <c r="BF17" s="20"/>
      <c r="BG17" s="83"/>
      <c r="BH17" s="83"/>
      <c r="BI17" s="83"/>
      <c r="BJ17" s="30"/>
      <c r="BK17" s="83"/>
      <c r="BL17" s="30"/>
      <c r="BM17" s="30"/>
      <c r="BN17" s="82"/>
      <c r="BO17" s="82"/>
      <c r="BP17" s="83"/>
      <c r="BQ17" s="83"/>
      <c r="BR17" s="83"/>
      <c r="BS17" s="83"/>
      <c r="BT17" s="83"/>
      <c r="BU17" s="83"/>
      <c r="BV17" s="83"/>
      <c r="BW17" s="83"/>
      <c r="BX17" s="83"/>
      <c r="BY17" s="30"/>
      <c r="BZ17" s="83"/>
      <c r="CA17" s="20"/>
      <c r="CB17" s="83"/>
      <c r="CC17" s="83"/>
      <c r="CD17" s="83"/>
      <c r="CE17" s="30"/>
      <c r="CF17" s="83"/>
      <c r="CG17" s="30"/>
      <c r="CH17" s="30"/>
      <c r="CI17" s="82"/>
      <c r="CJ17" s="82"/>
      <c r="CK17" s="83"/>
      <c r="CL17" s="83"/>
      <c r="CM17" s="83"/>
      <c r="CN17" s="83"/>
      <c r="CO17" s="83"/>
      <c r="CP17" s="83"/>
      <c r="CQ17" s="83"/>
      <c r="CR17" s="83"/>
      <c r="CS17" s="83"/>
      <c r="CT17" s="30"/>
      <c r="CU17" s="83"/>
      <c r="CV17" s="20"/>
      <c r="CW17" s="83"/>
      <c r="CX17" s="83"/>
      <c r="CY17" s="83"/>
      <c r="CZ17" s="30"/>
      <c r="DA17" s="83"/>
      <c r="DB17" s="30"/>
      <c r="DD17" s="82"/>
      <c r="DE17" s="82"/>
      <c r="DF17" s="83"/>
      <c r="DG17" s="83"/>
      <c r="DH17" s="83"/>
      <c r="DI17" s="83"/>
      <c r="DJ17" s="83"/>
      <c r="DK17" s="83"/>
      <c r="DL17" s="83"/>
      <c r="DM17" s="83"/>
      <c r="DN17" s="83"/>
      <c r="DO17" s="30"/>
      <c r="DP17" s="83"/>
      <c r="DQ17" s="20"/>
      <c r="DR17" s="83"/>
      <c r="DS17" s="83"/>
      <c r="DT17" s="83"/>
      <c r="DU17" s="30"/>
      <c r="DV17" s="83"/>
      <c r="DY17" s="82"/>
      <c r="DZ17" s="82"/>
      <c r="EA17" s="83"/>
      <c r="EB17" s="83"/>
      <c r="EC17" s="83"/>
      <c r="ED17" s="83"/>
      <c r="EE17" s="83"/>
      <c r="EF17" s="83"/>
      <c r="EG17" s="83"/>
      <c r="EH17" s="83"/>
      <c r="EI17" s="83"/>
      <c r="EJ17" s="30"/>
      <c r="EK17" s="83"/>
      <c r="EL17" s="20"/>
      <c r="EM17" s="83"/>
      <c r="EN17" s="83"/>
      <c r="EO17" s="83"/>
      <c r="EP17" s="30"/>
      <c r="EQ17" s="83"/>
      <c r="ET17" s="82"/>
      <c r="EU17" s="82"/>
      <c r="EV17" s="83"/>
      <c r="EW17" s="83"/>
      <c r="EX17" s="83"/>
      <c r="EY17" s="83"/>
      <c r="EZ17" s="83"/>
      <c r="FA17" s="83"/>
      <c r="FB17" s="83"/>
      <c r="FC17" s="83"/>
      <c r="FD17" s="83"/>
      <c r="FE17" s="30"/>
      <c r="FF17" s="83"/>
      <c r="FG17" s="20"/>
      <c r="FH17" s="83"/>
      <c r="FI17" s="83"/>
      <c r="FJ17" s="83"/>
      <c r="FK17" s="30"/>
      <c r="FL17" s="83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</row>
    <row r="18" spans="1:253" s="29" customFormat="1" ht="16" customHeight="1">
      <c r="A18" s="19"/>
      <c r="B18" s="30"/>
      <c r="C18" s="82"/>
      <c r="D18" s="82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82"/>
      <c r="Y18" s="82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82"/>
      <c r="AT18" s="82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82"/>
      <c r="BO18" s="82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82"/>
      <c r="CJ18" s="82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D18" s="82"/>
      <c r="DE18" s="82"/>
      <c r="DY18" s="82"/>
      <c r="DZ18" s="82"/>
      <c r="GJ18" s="84"/>
      <c r="GK18" s="84"/>
      <c r="GL18" s="85"/>
      <c r="GM18" s="85"/>
      <c r="GN18" s="85"/>
      <c r="GO18" s="85"/>
      <c r="GP18" s="85"/>
      <c r="GQ18" s="85"/>
      <c r="GR18" s="84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X18" s="82"/>
      <c r="HZ18" s="151" t="s">
        <v>17</v>
      </c>
      <c r="IS18" s="82"/>
    </row>
    <row r="19" spans="1:253" s="8" customFormat="1" ht="16" customHeight="1" thickBot="1">
      <c r="A19" s="1"/>
      <c r="C19" s="86"/>
      <c r="D19" s="4"/>
      <c r="E19" s="3">
        <v>2003</v>
      </c>
      <c r="F19" s="5"/>
      <c r="G19" s="5"/>
      <c r="H19" s="5"/>
      <c r="I19" s="5"/>
      <c r="J19" s="5"/>
      <c r="K19" s="5"/>
      <c r="L19" s="5"/>
      <c r="M19" s="5"/>
      <c r="N19" s="5"/>
      <c r="O19" s="6"/>
      <c r="P19" s="5"/>
      <c r="Q19" s="5"/>
      <c r="R19" s="5"/>
      <c r="S19" s="5"/>
      <c r="T19" s="5"/>
      <c r="U19" s="7"/>
      <c r="X19" s="86"/>
      <c r="Y19" s="4"/>
      <c r="Z19" s="3">
        <v>2005</v>
      </c>
      <c r="AA19" s="5"/>
      <c r="AB19" s="5"/>
      <c r="AC19" s="5"/>
      <c r="AD19" s="5"/>
      <c r="AE19" s="5"/>
      <c r="AF19" s="5"/>
      <c r="AG19" s="5"/>
      <c r="AH19" s="5"/>
      <c r="AI19" s="5"/>
      <c r="AJ19" s="6"/>
      <c r="AK19" s="5"/>
      <c r="AL19" s="5"/>
      <c r="AM19" s="5"/>
      <c r="AN19" s="5"/>
      <c r="AO19" s="5"/>
      <c r="AP19" s="7"/>
      <c r="AS19" s="86"/>
      <c r="AT19" s="4"/>
      <c r="AU19" s="3">
        <v>2007</v>
      </c>
      <c r="AV19" s="5"/>
      <c r="AW19" s="5"/>
      <c r="AX19" s="5"/>
      <c r="AY19" s="5"/>
      <c r="AZ19" s="5"/>
      <c r="BA19" s="5"/>
      <c r="BB19" s="5"/>
      <c r="BC19" s="5"/>
      <c r="BD19" s="5"/>
      <c r="BE19" s="6"/>
      <c r="BF19" s="5"/>
      <c r="BG19" s="5"/>
      <c r="BH19" s="5"/>
      <c r="BI19" s="5"/>
      <c r="BJ19" s="5"/>
      <c r="BK19" s="7"/>
      <c r="BN19" s="86"/>
      <c r="BO19" s="4"/>
      <c r="BP19" s="3">
        <v>2009</v>
      </c>
      <c r="BQ19" s="5"/>
      <c r="BR19" s="5"/>
      <c r="BS19" s="5"/>
      <c r="BT19" s="5"/>
      <c r="BU19" s="5"/>
      <c r="BV19" s="5"/>
      <c r="BW19" s="5"/>
      <c r="BX19" s="5"/>
      <c r="BY19" s="5"/>
      <c r="BZ19" s="6"/>
      <c r="CA19" s="5"/>
      <c r="CB19" s="5"/>
      <c r="CC19" s="5"/>
      <c r="CD19" s="5"/>
      <c r="CE19" s="5"/>
      <c r="CF19" s="7"/>
      <c r="CI19" s="86"/>
      <c r="CJ19" s="4"/>
      <c r="CK19" s="3">
        <v>2011</v>
      </c>
      <c r="CL19" s="5"/>
      <c r="CM19" s="5"/>
      <c r="CN19" s="5"/>
      <c r="CO19" s="5"/>
      <c r="CP19" s="5"/>
      <c r="CQ19" s="5"/>
      <c r="CR19" s="5"/>
      <c r="CS19" s="5"/>
      <c r="CT19" s="5"/>
      <c r="CU19" s="6"/>
      <c r="CV19" s="5"/>
      <c r="CW19" s="5"/>
      <c r="CX19" s="5"/>
      <c r="CY19" s="5"/>
      <c r="CZ19" s="5"/>
      <c r="DA19" s="7"/>
      <c r="DD19" s="86"/>
      <c r="DE19" s="4"/>
      <c r="DF19" s="3">
        <v>2013</v>
      </c>
      <c r="DG19" s="5"/>
      <c r="DH19" s="5"/>
      <c r="DI19" s="5"/>
      <c r="DJ19" s="5"/>
      <c r="DK19" s="5"/>
      <c r="DL19" s="5"/>
      <c r="DM19" s="5"/>
      <c r="DN19" s="5"/>
      <c r="DO19" s="5"/>
      <c r="DP19" s="6"/>
      <c r="DQ19" s="5"/>
      <c r="DR19" s="5"/>
      <c r="DS19" s="5"/>
      <c r="DT19" s="5"/>
      <c r="DU19" s="5"/>
      <c r="DV19" s="7"/>
      <c r="DY19" s="86"/>
      <c r="DZ19" s="4"/>
      <c r="EA19" s="3">
        <v>2015</v>
      </c>
      <c r="EB19" s="5"/>
      <c r="EC19" s="5"/>
      <c r="ED19" s="5"/>
      <c r="EE19" s="5"/>
      <c r="EF19" s="5"/>
      <c r="EG19" s="5"/>
      <c r="EH19" s="5"/>
      <c r="EI19" s="5"/>
      <c r="EJ19" s="5"/>
      <c r="EK19" s="6"/>
      <c r="EL19" s="5"/>
      <c r="EM19" s="5"/>
      <c r="EN19" s="5"/>
      <c r="EO19" s="5"/>
      <c r="EP19" s="5"/>
      <c r="EQ19" s="7"/>
      <c r="ET19" s="3"/>
      <c r="EU19" s="4"/>
      <c r="EV19" s="3">
        <v>2017</v>
      </c>
      <c r="EW19" s="5"/>
      <c r="EX19" s="5"/>
      <c r="EY19" s="5"/>
      <c r="EZ19" s="5"/>
      <c r="FA19" s="5"/>
      <c r="FB19" s="5"/>
      <c r="FC19" s="5"/>
      <c r="FD19" s="5"/>
      <c r="FE19" s="5"/>
      <c r="FF19" s="6"/>
      <c r="FG19" s="5"/>
      <c r="FH19" s="5"/>
      <c r="FI19" s="5"/>
      <c r="FJ19" s="5"/>
      <c r="FK19" s="5"/>
      <c r="FL19" s="7"/>
      <c r="FO19" s="3"/>
      <c r="FP19" s="4"/>
      <c r="FQ19" s="3">
        <v>2019</v>
      </c>
      <c r="FR19" s="5"/>
      <c r="FS19" s="5"/>
      <c r="FT19" s="5"/>
      <c r="FU19" s="5"/>
      <c r="FV19" s="5"/>
      <c r="FW19" s="5"/>
      <c r="FX19" s="5"/>
      <c r="FY19" s="5"/>
      <c r="FZ19" s="5"/>
      <c r="GA19" s="6"/>
      <c r="GB19" s="5"/>
      <c r="GC19" s="5"/>
      <c r="GD19" s="5"/>
      <c r="GE19" s="5"/>
      <c r="GF19" s="5"/>
      <c r="GG19" s="7"/>
      <c r="GJ19" s="84"/>
      <c r="GK19" s="84"/>
      <c r="GL19" s="85"/>
      <c r="GM19" s="85"/>
      <c r="GN19" s="85"/>
      <c r="GO19" s="85"/>
      <c r="GP19" s="85"/>
      <c r="GQ19" s="85"/>
      <c r="GR19" s="84"/>
      <c r="GS19" s="82"/>
      <c r="GU19" s="87"/>
      <c r="HX19" s="88"/>
      <c r="HZ19" s="151" t="s">
        <v>18</v>
      </c>
      <c r="IA19" s="29"/>
      <c r="IB19" s="29"/>
      <c r="IL19" s="152" t="s">
        <v>15</v>
      </c>
      <c r="IM19" s="152"/>
      <c r="IN19" s="152"/>
      <c r="IO19" s="152"/>
      <c r="IP19" s="152"/>
      <c r="IQ19" s="152"/>
      <c r="IR19" s="152"/>
      <c r="IS19" s="88"/>
    </row>
    <row r="20" spans="1:253" s="9" customFormat="1" ht="16" customHeight="1" thickBot="1">
      <c r="A20" s="10"/>
      <c r="C20" s="11"/>
      <c r="D20" s="12"/>
      <c r="E20" s="13">
        <v>37741</v>
      </c>
      <c r="F20" s="13">
        <v>37772</v>
      </c>
      <c r="G20" s="13">
        <v>37802</v>
      </c>
      <c r="H20" s="13">
        <v>37833</v>
      </c>
      <c r="I20" s="13">
        <v>37864</v>
      </c>
      <c r="J20" s="13">
        <v>37894</v>
      </c>
      <c r="K20" s="13">
        <v>37925</v>
      </c>
      <c r="L20" s="13">
        <v>37955</v>
      </c>
      <c r="M20" s="13">
        <v>37986</v>
      </c>
      <c r="N20" s="14"/>
      <c r="O20" s="15">
        <v>2003</v>
      </c>
      <c r="P20" s="16"/>
      <c r="Q20" s="13">
        <v>38017</v>
      </c>
      <c r="R20" s="13">
        <v>38046</v>
      </c>
      <c r="S20" s="13">
        <v>38077</v>
      </c>
      <c r="T20" s="14"/>
      <c r="U20" s="17">
        <v>2003</v>
      </c>
      <c r="X20" s="11"/>
      <c r="Y20" s="12"/>
      <c r="Z20" s="13">
        <v>38472</v>
      </c>
      <c r="AA20" s="13">
        <v>38503</v>
      </c>
      <c r="AB20" s="13">
        <v>38533</v>
      </c>
      <c r="AC20" s="13">
        <v>38564</v>
      </c>
      <c r="AD20" s="13">
        <v>38595</v>
      </c>
      <c r="AE20" s="13">
        <v>38625</v>
      </c>
      <c r="AF20" s="13">
        <v>38656</v>
      </c>
      <c r="AG20" s="13">
        <v>38686</v>
      </c>
      <c r="AH20" s="13">
        <v>38717</v>
      </c>
      <c r="AI20" s="14"/>
      <c r="AJ20" s="15">
        <v>2005</v>
      </c>
      <c r="AK20" s="16"/>
      <c r="AL20" s="13">
        <v>38748</v>
      </c>
      <c r="AM20" s="13">
        <v>38776</v>
      </c>
      <c r="AN20" s="13">
        <v>38807</v>
      </c>
      <c r="AO20" s="14"/>
      <c r="AP20" s="17">
        <v>2005</v>
      </c>
      <c r="AS20" s="11"/>
      <c r="AT20" s="12"/>
      <c r="AU20" s="13">
        <v>39202</v>
      </c>
      <c r="AV20" s="13">
        <v>39233</v>
      </c>
      <c r="AW20" s="13">
        <v>39263</v>
      </c>
      <c r="AX20" s="13">
        <v>39294</v>
      </c>
      <c r="AY20" s="13">
        <v>39325</v>
      </c>
      <c r="AZ20" s="13">
        <v>39355</v>
      </c>
      <c r="BA20" s="13">
        <v>39386</v>
      </c>
      <c r="BB20" s="13">
        <v>39416</v>
      </c>
      <c r="BC20" s="13">
        <v>39447</v>
      </c>
      <c r="BD20" s="14"/>
      <c r="BE20" s="15">
        <v>2007</v>
      </c>
      <c r="BF20" s="16"/>
      <c r="BG20" s="13">
        <v>39478</v>
      </c>
      <c r="BH20" s="13">
        <v>39507</v>
      </c>
      <c r="BI20" s="13">
        <v>39538</v>
      </c>
      <c r="BJ20" s="14"/>
      <c r="BK20" s="17">
        <v>2007</v>
      </c>
      <c r="BN20" s="11"/>
      <c r="BO20" s="12"/>
      <c r="BP20" s="13">
        <v>39933</v>
      </c>
      <c r="BQ20" s="13">
        <v>39964</v>
      </c>
      <c r="BR20" s="13">
        <v>39994</v>
      </c>
      <c r="BS20" s="13">
        <v>40025</v>
      </c>
      <c r="BT20" s="13">
        <v>40056</v>
      </c>
      <c r="BU20" s="13">
        <v>40086</v>
      </c>
      <c r="BV20" s="13">
        <v>40117</v>
      </c>
      <c r="BW20" s="13">
        <v>40147</v>
      </c>
      <c r="BX20" s="13">
        <v>40178</v>
      </c>
      <c r="BY20" s="14"/>
      <c r="BZ20" s="15">
        <v>2009</v>
      </c>
      <c r="CA20" s="16"/>
      <c r="CB20" s="13">
        <v>40209</v>
      </c>
      <c r="CC20" s="13">
        <v>40237</v>
      </c>
      <c r="CD20" s="13">
        <v>40268</v>
      </c>
      <c r="CE20" s="14"/>
      <c r="CF20" s="17">
        <v>2009</v>
      </c>
      <c r="CI20" s="11"/>
      <c r="CJ20" s="12"/>
      <c r="CK20" s="13">
        <v>40663</v>
      </c>
      <c r="CL20" s="13">
        <v>40694</v>
      </c>
      <c r="CM20" s="13">
        <v>40724</v>
      </c>
      <c r="CN20" s="13">
        <v>40755</v>
      </c>
      <c r="CO20" s="13">
        <v>40786</v>
      </c>
      <c r="CP20" s="13">
        <v>40816</v>
      </c>
      <c r="CQ20" s="13">
        <v>40847</v>
      </c>
      <c r="CR20" s="13">
        <v>40877</v>
      </c>
      <c r="CS20" s="13">
        <v>40908</v>
      </c>
      <c r="CT20" s="14"/>
      <c r="CU20" s="15">
        <v>2011</v>
      </c>
      <c r="CV20" s="16"/>
      <c r="CW20" s="13">
        <v>40939</v>
      </c>
      <c r="CX20" s="13">
        <v>40968</v>
      </c>
      <c r="CY20" s="13">
        <v>40999</v>
      </c>
      <c r="CZ20" s="14"/>
      <c r="DA20" s="17">
        <v>2011</v>
      </c>
      <c r="DD20" s="11"/>
      <c r="DE20" s="12"/>
      <c r="DF20" s="13">
        <v>41394</v>
      </c>
      <c r="DG20" s="13">
        <v>41425</v>
      </c>
      <c r="DH20" s="13">
        <v>41455</v>
      </c>
      <c r="DI20" s="13">
        <v>41486</v>
      </c>
      <c r="DJ20" s="13">
        <v>41517</v>
      </c>
      <c r="DK20" s="13">
        <v>41547</v>
      </c>
      <c r="DL20" s="13">
        <v>41578</v>
      </c>
      <c r="DM20" s="13">
        <v>41608</v>
      </c>
      <c r="DN20" s="13">
        <v>41639</v>
      </c>
      <c r="DO20" s="14"/>
      <c r="DP20" s="15">
        <v>2013</v>
      </c>
      <c r="DQ20" s="16"/>
      <c r="DR20" s="13">
        <v>41670</v>
      </c>
      <c r="DS20" s="13">
        <v>41698</v>
      </c>
      <c r="DT20" s="13">
        <v>41729</v>
      </c>
      <c r="DU20" s="14"/>
      <c r="DV20" s="17">
        <v>2013</v>
      </c>
      <c r="DY20" s="11"/>
      <c r="DZ20" s="12"/>
      <c r="EA20" s="13">
        <v>42124</v>
      </c>
      <c r="EB20" s="13">
        <v>42155</v>
      </c>
      <c r="EC20" s="13">
        <v>42185</v>
      </c>
      <c r="ED20" s="13">
        <v>42216</v>
      </c>
      <c r="EE20" s="13">
        <v>42247</v>
      </c>
      <c r="EF20" s="13">
        <v>42277</v>
      </c>
      <c r="EG20" s="13">
        <v>42308</v>
      </c>
      <c r="EH20" s="13">
        <v>42338</v>
      </c>
      <c r="EI20" s="13">
        <v>42369</v>
      </c>
      <c r="EJ20" s="14"/>
      <c r="EK20" s="15">
        <v>2015</v>
      </c>
      <c r="EL20" s="16"/>
      <c r="EM20" s="13">
        <v>42400</v>
      </c>
      <c r="EN20" s="13">
        <v>42429</v>
      </c>
      <c r="EO20" s="13">
        <v>42460</v>
      </c>
      <c r="EP20" s="14"/>
      <c r="EQ20" s="17">
        <v>2015</v>
      </c>
      <c r="ET20" s="11"/>
      <c r="EU20" s="12"/>
      <c r="EV20" s="13">
        <v>42855</v>
      </c>
      <c r="EW20" s="13">
        <v>42886</v>
      </c>
      <c r="EX20" s="13">
        <v>42916</v>
      </c>
      <c r="EY20" s="13">
        <v>42947</v>
      </c>
      <c r="EZ20" s="13">
        <v>42978</v>
      </c>
      <c r="FA20" s="13">
        <v>43008</v>
      </c>
      <c r="FB20" s="13">
        <v>43039</v>
      </c>
      <c r="FC20" s="13">
        <v>43069</v>
      </c>
      <c r="FD20" s="13">
        <v>43100</v>
      </c>
      <c r="FE20" s="14"/>
      <c r="FF20" s="15">
        <v>2017</v>
      </c>
      <c r="FG20" s="16"/>
      <c r="FH20" s="13">
        <v>43131</v>
      </c>
      <c r="FI20" s="13">
        <v>43159</v>
      </c>
      <c r="FJ20" s="13">
        <v>43190</v>
      </c>
      <c r="FK20" s="14"/>
      <c r="FL20" s="17">
        <v>2017</v>
      </c>
      <c r="FO20" s="11"/>
      <c r="FP20" s="12"/>
      <c r="FQ20" s="13">
        <v>43585</v>
      </c>
      <c r="FR20" s="13">
        <v>43616</v>
      </c>
      <c r="FS20" s="13">
        <v>43646</v>
      </c>
      <c r="FT20" s="13">
        <v>43677</v>
      </c>
      <c r="FU20" s="13">
        <v>43708</v>
      </c>
      <c r="FV20" s="13">
        <v>43738</v>
      </c>
      <c r="FW20" s="13">
        <v>43769</v>
      </c>
      <c r="FX20" s="13">
        <v>43799</v>
      </c>
      <c r="FY20" s="13">
        <v>43830</v>
      </c>
      <c r="FZ20" s="14"/>
      <c r="GA20" s="15">
        <v>2019</v>
      </c>
      <c r="GB20" s="16"/>
      <c r="GC20" s="13">
        <v>43861</v>
      </c>
      <c r="GD20" s="13">
        <v>43890</v>
      </c>
      <c r="GE20" s="13">
        <v>43921</v>
      </c>
      <c r="GF20" s="14"/>
      <c r="GG20" s="17">
        <v>2019</v>
      </c>
      <c r="GJ20" s="3"/>
      <c r="GK20" s="4"/>
      <c r="GL20" s="3">
        <v>2021</v>
      </c>
      <c r="GM20" s="5"/>
      <c r="GN20" s="5"/>
      <c r="GO20" s="5"/>
      <c r="GP20" s="5"/>
      <c r="GQ20" s="5"/>
      <c r="GR20" s="5"/>
      <c r="GS20" s="5"/>
      <c r="GT20" s="5"/>
      <c r="GU20" s="5"/>
      <c r="GV20" s="6"/>
      <c r="GW20" s="5"/>
      <c r="GX20" s="5"/>
      <c r="GY20" s="5"/>
      <c r="GZ20" s="5"/>
      <c r="HA20" s="5"/>
      <c r="HB20" s="7"/>
      <c r="HE20" s="3"/>
      <c r="HF20" s="4"/>
      <c r="HG20" s="3">
        <v>2023</v>
      </c>
      <c r="HH20" s="5"/>
      <c r="HI20" s="5"/>
      <c r="HJ20" s="5"/>
      <c r="HK20" s="5"/>
      <c r="HL20" s="5"/>
      <c r="HM20" s="5"/>
      <c r="HN20" s="5"/>
      <c r="HO20" s="5"/>
      <c r="HP20" s="5"/>
      <c r="HQ20" s="6"/>
      <c r="HR20" s="5"/>
      <c r="HS20" s="5"/>
      <c r="HT20" s="5"/>
      <c r="HU20" s="5"/>
      <c r="HV20" s="5"/>
      <c r="HW20" s="7"/>
      <c r="HX20" s="88"/>
      <c r="HZ20" s="151" t="s">
        <v>19</v>
      </c>
      <c r="IA20" s="29"/>
      <c r="IB20" s="29"/>
      <c r="ID20" s="8"/>
      <c r="IE20" s="8"/>
      <c r="IF20" s="8"/>
      <c r="IG20" s="8"/>
      <c r="IH20" s="8"/>
      <c r="II20" s="8"/>
      <c r="IJ20" s="8"/>
      <c r="IK20" s="8"/>
      <c r="IL20" s="153" t="s">
        <v>16</v>
      </c>
      <c r="IM20" s="153"/>
      <c r="IN20" s="153"/>
      <c r="IO20" s="153"/>
      <c r="IP20" s="153"/>
      <c r="IQ20" s="153"/>
      <c r="IR20" s="153"/>
      <c r="IS20" s="88"/>
    </row>
    <row r="21" spans="1:253" s="18" customFormat="1" ht="16" customHeight="1">
      <c r="A21" s="19">
        <v>2</v>
      </c>
      <c r="B21" s="20"/>
      <c r="C21" s="154" t="s">
        <v>1</v>
      </c>
      <c r="D21" s="155"/>
      <c r="E21" s="21">
        <v>9058</v>
      </c>
      <c r="F21" s="21">
        <v>9512</v>
      </c>
      <c r="G21" s="21">
        <v>9330</v>
      </c>
      <c r="H21" s="21">
        <v>10078</v>
      </c>
      <c r="I21" s="21">
        <v>10562</v>
      </c>
      <c r="J21" s="21">
        <v>9762</v>
      </c>
      <c r="K21" s="21">
        <v>9982</v>
      </c>
      <c r="L21" s="21">
        <v>9846</v>
      </c>
      <c r="M21" s="21">
        <v>10440</v>
      </c>
      <c r="N21" s="25"/>
      <c r="O21" s="26">
        <f>SUM(Q3:S3,E21:M21)</f>
        <v>115166</v>
      </c>
      <c r="P21" s="73"/>
      <c r="Q21" s="21">
        <v>10192</v>
      </c>
      <c r="R21" s="21">
        <v>9418</v>
      </c>
      <c r="S21" s="21">
        <v>10498</v>
      </c>
      <c r="T21" s="25"/>
      <c r="U21" s="26">
        <f>SUM(E21:M21,Q21:S21)</f>
        <v>118678</v>
      </c>
      <c r="V21" s="20"/>
      <c r="W21" s="20"/>
      <c r="X21" s="154" t="s">
        <v>1</v>
      </c>
      <c r="Y21" s="155"/>
      <c r="Z21" s="21">
        <v>10778</v>
      </c>
      <c r="AA21" s="21">
        <v>10874</v>
      </c>
      <c r="AB21" s="21">
        <v>10512</v>
      </c>
      <c r="AC21" s="21">
        <v>11300</v>
      </c>
      <c r="AD21" s="21">
        <v>11862</v>
      </c>
      <c r="AE21" s="21">
        <v>10372</v>
      </c>
      <c r="AF21" s="21">
        <v>11116</v>
      </c>
      <c r="AG21" s="21">
        <v>11174</v>
      </c>
      <c r="AH21" s="21">
        <v>11636</v>
      </c>
      <c r="AI21" s="25"/>
      <c r="AJ21" s="26">
        <f>SUM(AL3:AN3,Z21:AH21)</f>
        <v>132504</v>
      </c>
      <c r="AK21" s="73"/>
      <c r="AL21" s="21">
        <v>11442</v>
      </c>
      <c r="AM21" s="21">
        <v>10052</v>
      </c>
      <c r="AN21" s="21">
        <v>11336</v>
      </c>
      <c r="AO21" s="25"/>
      <c r="AP21" s="26">
        <f>SUM(Z21:AH21,AL21:AN21)</f>
        <v>132454</v>
      </c>
      <c r="AQ21" s="20"/>
      <c r="AR21" s="20"/>
      <c r="AS21" s="154" t="s">
        <v>1</v>
      </c>
      <c r="AT21" s="155"/>
      <c r="AU21" s="21">
        <v>10004</v>
      </c>
      <c r="AV21" s="21">
        <v>10452</v>
      </c>
      <c r="AW21" s="21">
        <v>10214</v>
      </c>
      <c r="AX21" s="21">
        <v>10830</v>
      </c>
      <c r="AY21" s="21">
        <v>11400</v>
      </c>
      <c r="AZ21" s="21">
        <v>10156</v>
      </c>
      <c r="BA21" s="21">
        <v>10732</v>
      </c>
      <c r="BB21" s="21">
        <v>10800</v>
      </c>
      <c r="BC21" s="21">
        <v>11228</v>
      </c>
      <c r="BD21" s="25"/>
      <c r="BE21" s="26">
        <f>SUM(BG3:BI3,AU21:BC21)</f>
        <v>127810</v>
      </c>
      <c r="BF21" s="73"/>
      <c r="BG21" s="21">
        <v>11184</v>
      </c>
      <c r="BH21" s="21">
        <v>10362</v>
      </c>
      <c r="BI21" s="21">
        <v>11258</v>
      </c>
      <c r="BJ21" s="25"/>
      <c r="BK21" s="26">
        <f>SUM(AU21:BC21,BG21:BI21)</f>
        <v>128620</v>
      </c>
      <c r="BL21" s="20"/>
      <c r="BM21" s="20"/>
      <c r="BN21" s="154" t="s">
        <v>1</v>
      </c>
      <c r="BO21" s="155"/>
      <c r="BP21" s="21">
        <v>10612</v>
      </c>
      <c r="BQ21" s="21">
        <v>10880</v>
      </c>
      <c r="BR21" s="21">
        <v>10684</v>
      </c>
      <c r="BS21" s="21">
        <v>11392</v>
      </c>
      <c r="BT21" s="21">
        <v>11890</v>
      </c>
      <c r="BU21" s="21">
        <v>10664</v>
      </c>
      <c r="BV21" s="21">
        <v>10924</v>
      </c>
      <c r="BW21" s="21">
        <v>10758</v>
      </c>
      <c r="BX21" s="21">
        <v>11524</v>
      </c>
      <c r="BY21" s="25"/>
      <c r="BZ21" s="26">
        <f>SUM(CB3:CD3,BP21:BX21)</f>
        <v>130770</v>
      </c>
      <c r="CA21" s="73"/>
      <c r="CB21" s="21">
        <v>11050</v>
      </c>
      <c r="CC21" s="21">
        <v>9736</v>
      </c>
      <c r="CD21" s="21">
        <v>11362</v>
      </c>
      <c r="CE21" s="25"/>
      <c r="CF21" s="26">
        <f>SUM(BP21:BX21,CB21:CD21)</f>
        <v>131476</v>
      </c>
      <c r="CG21" s="20"/>
      <c r="CH21" s="20"/>
      <c r="CI21" s="154" t="s">
        <v>1</v>
      </c>
      <c r="CJ21" s="155"/>
      <c r="CK21" s="21">
        <v>9476</v>
      </c>
      <c r="CL21" s="21">
        <v>9906</v>
      </c>
      <c r="CM21" s="21">
        <v>9708</v>
      </c>
      <c r="CN21" s="21">
        <v>10400</v>
      </c>
      <c r="CO21" s="21">
        <v>11282</v>
      </c>
      <c r="CP21" s="21">
        <v>10036</v>
      </c>
      <c r="CQ21" s="21">
        <v>10426</v>
      </c>
      <c r="CR21" s="21">
        <v>10138</v>
      </c>
      <c r="CS21" s="21">
        <v>10626</v>
      </c>
      <c r="CT21" s="25"/>
      <c r="CU21" s="26">
        <f>SUM(CW3:CY3,CK21:CS21)</f>
        <v>120722</v>
      </c>
      <c r="CV21" s="73"/>
      <c r="CW21" s="21">
        <v>10602</v>
      </c>
      <c r="CX21" s="21">
        <v>9728</v>
      </c>
      <c r="CY21" s="21">
        <v>10640</v>
      </c>
      <c r="CZ21" s="25"/>
      <c r="DA21" s="26">
        <f>SUM(CK21:CS21,CW21:CY21)</f>
        <v>122968</v>
      </c>
      <c r="DB21" s="20"/>
      <c r="DD21" s="154" t="s">
        <v>1</v>
      </c>
      <c r="DE21" s="155"/>
      <c r="DF21" s="21">
        <f t="shared" ref="DF21:DN21" si="41">DF23+DF25</f>
        <v>11346</v>
      </c>
      <c r="DG21" s="21">
        <f t="shared" si="41"/>
        <v>11698</v>
      </c>
      <c r="DH21" s="21">
        <f t="shared" si="41"/>
        <v>11343</v>
      </c>
      <c r="DI21" s="21">
        <f t="shared" si="41"/>
        <v>11952</v>
      </c>
      <c r="DJ21" s="21">
        <f t="shared" si="41"/>
        <v>12585</v>
      </c>
      <c r="DK21" s="21">
        <f t="shared" si="41"/>
        <v>11359</v>
      </c>
      <c r="DL21" s="21">
        <f t="shared" si="41"/>
        <v>11607</v>
      </c>
      <c r="DM21" s="21">
        <f t="shared" si="41"/>
        <v>11325</v>
      </c>
      <c r="DN21" s="21">
        <f t="shared" si="41"/>
        <v>11941</v>
      </c>
      <c r="DO21" s="25"/>
      <c r="DP21" s="26">
        <f>SUM(DR3:DT3,DF21:DN21)</f>
        <v>136126</v>
      </c>
      <c r="DQ21" s="73"/>
      <c r="DR21" s="21">
        <f>DR23+DR25</f>
        <v>11897</v>
      </c>
      <c r="DS21" s="21">
        <f>DS23+DS25</f>
        <v>10321</v>
      </c>
      <c r="DT21" s="21">
        <f>DT23+DT25</f>
        <v>11776</v>
      </c>
      <c r="DU21" s="25"/>
      <c r="DV21" s="26">
        <f>SUM(DF21:DN21,DR21:DT21)</f>
        <v>139150</v>
      </c>
      <c r="DY21" s="154" t="s">
        <v>1</v>
      </c>
      <c r="DZ21" s="155"/>
      <c r="EA21" s="21">
        <v>11382</v>
      </c>
      <c r="EB21" s="21">
        <v>11756</v>
      </c>
      <c r="EC21" s="21">
        <v>11320</v>
      </c>
      <c r="ED21" s="21">
        <v>11885</v>
      </c>
      <c r="EE21" s="21">
        <v>12668</v>
      </c>
      <c r="EF21" s="21">
        <v>11391</v>
      </c>
      <c r="EG21" s="21">
        <v>11650</v>
      </c>
      <c r="EH21" s="21">
        <v>11288</v>
      </c>
      <c r="EI21" s="21">
        <v>12013</v>
      </c>
      <c r="EJ21" s="22"/>
      <c r="EK21" s="23">
        <v>139434</v>
      </c>
      <c r="EL21" s="24"/>
      <c r="EM21" s="21">
        <v>11715</v>
      </c>
      <c r="EN21" s="21">
        <v>10986</v>
      </c>
      <c r="EO21" s="21">
        <v>11742</v>
      </c>
      <c r="EP21" s="25"/>
      <c r="EQ21" s="26">
        <v>139796</v>
      </c>
      <c r="ET21" s="154" t="s">
        <v>1</v>
      </c>
      <c r="EU21" s="155"/>
      <c r="EV21" s="21">
        <v>11360</v>
      </c>
      <c r="EW21" s="21">
        <v>11760</v>
      </c>
      <c r="EX21" s="21">
        <v>11344</v>
      </c>
      <c r="EY21" s="21">
        <v>11954</v>
      </c>
      <c r="EZ21" s="21">
        <v>12381</v>
      </c>
      <c r="FA21" s="21">
        <v>11116</v>
      </c>
      <c r="FB21" s="21">
        <v>11369</v>
      </c>
      <c r="FC21" s="21">
        <v>11328</v>
      </c>
      <c r="FD21" s="21">
        <v>11841</v>
      </c>
      <c r="FE21" s="22"/>
      <c r="FF21" s="23">
        <v>138448</v>
      </c>
      <c r="FG21" s="24"/>
      <c r="FH21" s="21">
        <v>11757</v>
      </c>
      <c r="FI21" s="21">
        <v>10480</v>
      </c>
      <c r="FJ21" s="21">
        <v>11661</v>
      </c>
      <c r="FK21" s="25"/>
      <c r="FL21" s="26">
        <v>138351</v>
      </c>
      <c r="FO21" s="154" t="s">
        <v>1</v>
      </c>
      <c r="FP21" s="155"/>
      <c r="FQ21" s="21">
        <v>11284</v>
      </c>
      <c r="FR21" s="21">
        <v>11703</v>
      </c>
      <c r="FS21" s="21">
        <v>11342</v>
      </c>
      <c r="FT21" s="21">
        <v>11998</v>
      </c>
      <c r="FU21" s="21">
        <v>12328</v>
      </c>
      <c r="FV21" s="21">
        <v>11232</v>
      </c>
      <c r="FW21" s="21">
        <v>11234</v>
      </c>
      <c r="FX21" s="21">
        <v>11320</v>
      </c>
      <c r="FY21" s="21">
        <v>11863</v>
      </c>
      <c r="FZ21" s="22"/>
      <c r="GA21" s="23">
        <v>138430</v>
      </c>
      <c r="GB21" s="24"/>
      <c r="GC21" s="21">
        <v>11773</v>
      </c>
      <c r="GD21" s="21">
        <v>10885</v>
      </c>
      <c r="GE21" s="21">
        <v>10234</v>
      </c>
      <c r="GF21" s="25"/>
      <c r="GG21" s="26">
        <v>137196</v>
      </c>
      <c r="GJ21" s="11"/>
      <c r="GK21" s="12"/>
      <c r="GL21" s="13">
        <v>44316</v>
      </c>
      <c r="GM21" s="13">
        <v>44347</v>
      </c>
      <c r="GN21" s="13">
        <v>44377</v>
      </c>
      <c r="GO21" s="13">
        <v>44408</v>
      </c>
      <c r="GP21" s="13">
        <v>44439</v>
      </c>
      <c r="GQ21" s="13">
        <v>44469</v>
      </c>
      <c r="GR21" s="13">
        <v>44500</v>
      </c>
      <c r="GS21" s="13">
        <v>44530</v>
      </c>
      <c r="GT21" s="13">
        <v>44561</v>
      </c>
      <c r="GU21" s="14"/>
      <c r="GV21" s="15">
        <v>2021</v>
      </c>
      <c r="GW21" s="16"/>
      <c r="GX21" s="13">
        <v>44592</v>
      </c>
      <c r="GY21" s="13">
        <v>44620</v>
      </c>
      <c r="GZ21" s="13">
        <v>44651</v>
      </c>
      <c r="HA21" s="14"/>
      <c r="HB21" s="17">
        <v>2021</v>
      </c>
      <c r="HE21" s="11"/>
      <c r="HF21" s="12"/>
      <c r="HG21" s="13">
        <v>45046</v>
      </c>
      <c r="HH21" s="13">
        <v>45077</v>
      </c>
      <c r="HI21" s="13">
        <v>45107</v>
      </c>
      <c r="HJ21" s="13">
        <v>45138</v>
      </c>
      <c r="HK21" s="13">
        <v>45169</v>
      </c>
      <c r="HL21" s="13">
        <v>45199</v>
      </c>
      <c r="HM21" s="13">
        <v>45230</v>
      </c>
      <c r="HN21" s="13">
        <v>45260</v>
      </c>
      <c r="HO21" s="13">
        <v>45291</v>
      </c>
      <c r="HP21" s="14"/>
      <c r="HQ21" s="15">
        <v>2023</v>
      </c>
      <c r="HR21" s="16"/>
      <c r="HS21" s="13">
        <v>45322</v>
      </c>
      <c r="HT21" s="13">
        <v>45350</v>
      </c>
      <c r="HU21" s="13">
        <v>45382</v>
      </c>
      <c r="HV21" s="14"/>
      <c r="HW21" s="17">
        <v>2023</v>
      </c>
      <c r="HX21" s="88"/>
      <c r="HZ21" s="151" t="s">
        <v>20</v>
      </c>
      <c r="IA21" s="29"/>
      <c r="IB21" s="29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8"/>
    </row>
    <row r="22" spans="1:253" s="29" customFormat="1" ht="16" customHeight="1">
      <c r="A22" s="20"/>
      <c r="B22" s="30"/>
      <c r="C22" s="156"/>
      <c r="D22" s="157"/>
      <c r="E22" s="31">
        <f t="shared" ref="E22:M22" si="42">E21/E3</f>
        <v>1.0845306513409962</v>
      </c>
      <c r="F22" s="31">
        <f t="shared" si="42"/>
        <v>1.0953477660064486</v>
      </c>
      <c r="G22" s="31">
        <f t="shared" si="42"/>
        <v>1.1036195883605393</v>
      </c>
      <c r="H22" s="31">
        <f t="shared" si="42"/>
        <v>1.0895135135135134</v>
      </c>
      <c r="I22" s="31">
        <f t="shared" si="42"/>
        <v>1.0714140799350782</v>
      </c>
      <c r="J22" s="31">
        <f t="shared" si="42"/>
        <v>1.1249135745563494</v>
      </c>
      <c r="K22" s="31">
        <f t="shared" si="42"/>
        <v>1.1163050771639453</v>
      </c>
      <c r="L22" s="31">
        <f t="shared" si="42"/>
        <v>1.1273185253034119</v>
      </c>
      <c r="M22" s="31">
        <f t="shared" si="42"/>
        <v>1.1427320490367776</v>
      </c>
      <c r="N22" s="32"/>
      <c r="O22" s="33">
        <f>O21/O3</f>
        <v>1.0987444664936652</v>
      </c>
      <c r="P22" s="89"/>
      <c r="Q22" s="31">
        <f>Q21/Q3</f>
        <v>1.1155866900175131</v>
      </c>
      <c r="R22" s="31">
        <f>R21/R3</f>
        <v>1.1421295173417414</v>
      </c>
      <c r="S22" s="31">
        <f>S21/S3</f>
        <v>1.1393531582374647</v>
      </c>
      <c r="T22" s="32"/>
      <c r="U22" s="33">
        <f>U21/U3</f>
        <v>1.1124254808593603</v>
      </c>
      <c r="V22" s="30"/>
      <c r="W22" s="30"/>
      <c r="X22" s="156"/>
      <c r="Y22" s="157"/>
      <c r="Z22" s="31">
        <f t="shared" ref="Z22:AH22" si="43">Z21/Z3</f>
        <v>1.0391438488237563</v>
      </c>
      <c r="AA22" s="31">
        <f t="shared" si="43"/>
        <v>1.0187371182312159</v>
      </c>
      <c r="AB22" s="31">
        <f t="shared" si="43"/>
        <v>1.0332219382740317</v>
      </c>
      <c r="AC22" s="31">
        <f t="shared" si="43"/>
        <v>0.99717613836921992</v>
      </c>
      <c r="AD22" s="31">
        <f t="shared" si="43"/>
        <v>1.0217054263565892</v>
      </c>
      <c r="AE22" s="31">
        <f t="shared" si="43"/>
        <v>1.0117050331642605</v>
      </c>
      <c r="AF22" s="31">
        <f t="shared" si="43"/>
        <v>1.0175759794946906</v>
      </c>
      <c r="AG22" s="31">
        <f t="shared" si="43"/>
        <v>1.038668897564603</v>
      </c>
      <c r="AH22" s="31">
        <f t="shared" si="43"/>
        <v>1.039114127522772</v>
      </c>
      <c r="AI22" s="32"/>
      <c r="AJ22" s="33">
        <f>AJ21/AJ3</f>
        <v>1.0400464670884288</v>
      </c>
      <c r="AK22" s="89"/>
      <c r="AL22" s="31">
        <f>AL21/AL3</f>
        <v>1.0186965811965811</v>
      </c>
      <c r="AM22" s="31">
        <f>AM21/AM3</f>
        <v>0.9860702373945458</v>
      </c>
      <c r="AN22" s="31">
        <f>AN21/AN3</f>
        <v>0.98969792212327568</v>
      </c>
      <c r="AO22" s="32"/>
      <c r="AP22" s="33">
        <f>AP21/AP3</f>
        <v>1.0175150183600412</v>
      </c>
      <c r="AQ22" s="30"/>
      <c r="AR22" s="30"/>
      <c r="AS22" s="156"/>
      <c r="AT22" s="157"/>
      <c r="AU22" s="31">
        <f t="shared" ref="AU22:BC22" si="44">AU21/AU3</f>
        <v>0.95022796352583583</v>
      </c>
      <c r="AV22" s="31">
        <f t="shared" si="44"/>
        <v>0.95819581958195821</v>
      </c>
      <c r="AW22" s="31">
        <f t="shared" si="44"/>
        <v>0.98381814679252555</v>
      </c>
      <c r="AX22" s="31">
        <f t="shared" si="44"/>
        <v>0.96748257995354658</v>
      </c>
      <c r="AY22" s="31">
        <f t="shared" si="44"/>
        <v>0.97854077253218885</v>
      </c>
      <c r="AZ22" s="31">
        <f t="shared" si="44"/>
        <v>0.96429927838966956</v>
      </c>
      <c r="BA22" s="31">
        <f t="shared" si="44"/>
        <v>0.96876692543780463</v>
      </c>
      <c r="BB22" s="31">
        <f t="shared" si="44"/>
        <v>1.0173323285606632</v>
      </c>
      <c r="BC22" s="31">
        <f t="shared" si="44"/>
        <v>1.0108030248469571</v>
      </c>
      <c r="BD22" s="32"/>
      <c r="BE22" s="33">
        <f>BE21/BE3</f>
        <v>0.97694647852873284</v>
      </c>
      <c r="BF22" s="89"/>
      <c r="BG22" s="31">
        <f>BG21/BG3</f>
        <v>1.0115774240231548</v>
      </c>
      <c r="BH22" s="31">
        <f>BH21/BH3</f>
        <v>1.0439250453354825</v>
      </c>
      <c r="BI22" s="31">
        <f>BI21/BI3</f>
        <v>1.0223392662549946</v>
      </c>
      <c r="BJ22" s="32"/>
      <c r="BK22" s="33">
        <f>BK21/BK3</f>
        <v>0.9894607277482883</v>
      </c>
      <c r="BL22" s="30"/>
      <c r="BM22" s="30"/>
      <c r="BN22" s="156"/>
      <c r="BO22" s="157"/>
      <c r="BP22" s="31">
        <f t="shared" ref="BP22:BX22" si="45">BP21/BP3</f>
        <v>1.0051146050388331</v>
      </c>
      <c r="BQ22" s="31">
        <f t="shared" si="45"/>
        <v>0.99324447690341433</v>
      </c>
      <c r="BR22" s="31">
        <f t="shared" si="45"/>
        <v>1.0251391287660718</v>
      </c>
      <c r="BS22" s="31">
        <f t="shared" si="45"/>
        <v>1.0311368573497466</v>
      </c>
      <c r="BT22" s="31">
        <f t="shared" si="45"/>
        <v>1.0258843830888698</v>
      </c>
      <c r="BU22" s="31">
        <f t="shared" si="45"/>
        <v>1.0337340054284607</v>
      </c>
      <c r="BV22" s="31">
        <f t="shared" si="45"/>
        <v>1.0107327905255366</v>
      </c>
      <c r="BW22" s="31">
        <f t="shared" si="45"/>
        <v>1.0290797780753778</v>
      </c>
      <c r="BX22" s="31">
        <f t="shared" si="45"/>
        <v>1.0359582883854728</v>
      </c>
      <c r="BY22" s="32"/>
      <c r="BZ22" s="33">
        <f>BZ21/BZ3</f>
        <v>1.0053198849920817</v>
      </c>
      <c r="CA22" s="89"/>
      <c r="CB22" s="31">
        <f>CB21/CB3</f>
        <v>1.0223908216136195</v>
      </c>
      <c r="CC22" s="31">
        <f>CC21/CC3</f>
        <v>1.0229039714225678</v>
      </c>
      <c r="CD22" s="31">
        <f>CD21/CD3</f>
        <v>1.0221302626844189</v>
      </c>
      <c r="CE22" s="32"/>
      <c r="CF22" s="33">
        <f>CF21/CF3</f>
        <v>1.0214425557040305</v>
      </c>
      <c r="CG22" s="30"/>
      <c r="CH22" s="30"/>
      <c r="CI22" s="156"/>
      <c r="CJ22" s="157"/>
      <c r="CK22" s="31">
        <f t="shared" ref="CK22:CS22" si="46">CK21/CK3</f>
        <v>0.90144596651445963</v>
      </c>
      <c r="CL22" s="31">
        <f t="shared" si="46"/>
        <v>0.90120087336244536</v>
      </c>
      <c r="CM22" s="31">
        <f t="shared" si="46"/>
        <v>0.9297069526910553</v>
      </c>
      <c r="CN22" s="31">
        <f t="shared" si="46"/>
        <v>0.9357567032571531</v>
      </c>
      <c r="CO22" s="31">
        <f t="shared" si="46"/>
        <v>0.97091222030981073</v>
      </c>
      <c r="CP22" s="31">
        <f t="shared" si="46"/>
        <v>0.97248062015503878</v>
      </c>
      <c r="CQ22" s="31">
        <f t="shared" si="46"/>
        <v>0.97676597339329208</v>
      </c>
      <c r="CR22" s="31">
        <f t="shared" si="46"/>
        <v>1.0336460032626427</v>
      </c>
      <c r="CS22" s="31">
        <f t="shared" si="46"/>
        <v>1.0240940632228219</v>
      </c>
      <c r="CT22" s="32"/>
      <c r="CU22" s="33">
        <f>CU21/CU3</f>
        <v>0.94309641735543648</v>
      </c>
      <c r="CV22" s="89"/>
      <c r="CW22" s="31">
        <f>CW21/CW3</f>
        <v>1.0566075343830974</v>
      </c>
      <c r="CX22" s="31">
        <f>CX21/CX3</f>
        <v>1.0706581554039181</v>
      </c>
      <c r="CY22" s="31">
        <f>CY21/CY3</f>
        <v>1.1078717201166182</v>
      </c>
      <c r="CZ22" s="32"/>
      <c r="DA22" s="33">
        <f>DA21/DA3</f>
        <v>0.9870446774012297</v>
      </c>
      <c r="DB22" s="30"/>
      <c r="DD22" s="156"/>
      <c r="DE22" s="157"/>
      <c r="DF22" s="31">
        <f t="shared" ref="DF22:DN22" si="47">DF21/DF3</f>
        <v>1.0951737451737451</v>
      </c>
      <c r="DG22" s="31">
        <f t="shared" si="47"/>
        <v>1.0771639042357275</v>
      </c>
      <c r="DH22" s="31">
        <f t="shared" si="47"/>
        <v>1.098489250435793</v>
      </c>
      <c r="DI22" s="31">
        <f t="shared" si="47"/>
        <v>1.0751101915984529</v>
      </c>
      <c r="DJ22" s="31">
        <f t="shared" si="47"/>
        <v>1.0767453798767967</v>
      </c>
      <c r="DK22" s="31">
        <f t="shared" si="47"/>
        <v>1.1117744934912401</v>
      </c>
      <c r="DL22" s="31">
        <f t="shared" si="47"/>
        <v>1.0836523200448138</v>
      </c>
      <c r="DM22" s="31">
        <f t="shared" si="47"/>
        <v>1.0809392001527154</v>
      </c>
      <c r="DN22" s="31">
        <f t="shared" si="47"/>
        <v>1.0897061507574375</v>
      </c>
      <c r="DO22" s="32"/>
      <c r="DP22" s="33">
        <f>DP21/DP3</f>
        <v>1.0661163497384167</v>
      </c>
      <c r="DQ22" s="89"/>
      <c r="DR22" s="31">
        <f>DR21/DR3</f>
        <v>1.0969020837174996</v>
      </c>
      <c r="DS22" s="31">
        <f>DS21/DS3</f>
        <v>1.1012590695689288</v>
      </c>
      <c r="DT22" s="31">
        <f>DT21/DT3</f>
        <v>1.0952380952380953</v>
      </c>
      <c r="DU22" s="32"/>
      <c r="DV22" s="33">
        <f>DV21/DV3</f>
        <v>1.0897998183014317</v>
      </c>
      <c r="DY22" s="156"/>
      <c r="DZ22" s="157"/>
      <c r="EA22" s="34">
        <v>99.466923009700253</v>
      </c>
      <c r="EB22" s="34">
        <v>99.686254557788516</v>
      </c>
      <c r="EC22" s="34">
        <v>101</v>
      </c>
      <c r="ED22" s="34">
        <v>100</v>
      </c>
      <c r="EE22" s="34">
        <v>101</v>
      </c>
      <c r="EF22" s="34">
        <v>99</v>
      </c>
      <c r="EG22" s="34">
        <v>101</v>
      </c>
      <c r="EH22" s="34">
        <v>99.270072992700733</v>
      </c>
      <c r="EI22" s="34">
        <v>101</v>
      </c>
      <c r="EJ22" s="35"/>
      <c r="EK22" s="36">
        <v>100</v>
      </c>
      <c r="EL22" s="37"/>
      <c r="EM22" s="34">
        <v>99.566547679755217</v>
      </c>
      <c r="EN22" s="34">
        <v>104</v>
      </c>
      <c r="EO22" s="34">
        <v>100</v>
      </c>
      <c r="EP22" s="35"/>
      <c r="EQ22" s="36">
        <v>100</v>
      </c>
      <c r="ET22" s="156"/>
      <c r="EU22" s="157"/>
      <c r="EV22" s="34">
        <v>101.16662213910411</v>
      </c>
      <c r="EW22" s="34">
        <v>101.86227804244261</v>
      </c>
      <c r="EX22" s="34">
        <v>100.638750887154</v>
      </c>
      <c r="EY22" s="34">
        <v>99.558590822020491</v>
      </c>
      <c r="EZ22" s="34">
        <v>98.850299401197603</v>
      </c>
      <c r="FA22" s="34">
        <v>98.276014499160112</v>
      </c>
      <c r="FB22" s="34">
        <v>97.328995805153667</v>
      </c>
      <c r="FC22" s="34">
        <v>100.1148917366328</v>
      </c>
      <c r="FD22" s="34">
        <v>99.890332377256613</v>
      </c>
      <c r="FE22" s="35"/>
      <c r="FF22" s="36">
        <v>99.472632955410901</v>
      </c>
      <c r="FG22" s="37"/>
      <c r="FH22" s="34">
        <v>99.982991750999233</v>
      </c>
      <c r="FI22" s="34">
        <v>99.895148222285769</v>
      </c>
      <c r="FJ22" s="34">
        <v>99.284802043422744</v>
      </c>
      <c r="FK22" s="35"/>
      <c r="FL22" s="36">
        <v>99.723932129110381</v>
      </c>
      <c r="FO22" s="156"/>
      <c r="FP22" s="157"/>
      <c r="FQ22" s="34">
        <v>99.699593567768147</v>
      </c>
      <c r="FR22" s="34">
        <v>99.820880245649946</v>
      </c>
      <c r="FS22" s="34">
        <v>100.4605845881311</v>
      </c>
      <c r="FT22" s="34">
        <v>102.45068738792588</v>
      </c>
      <c r="FU22" s="34">
        <v>99.067823850851823</v>
      </c>
      <c r="FV22" s="34">
        <v>103.50165868042758</v>
      </c>
      <c r="FW22" s="34">
        <v>95.885967907135537</v>
      </c>
      <c r="FX22" s="34">
        <v>99.298245614035082</v>
      </c>
      <c r="FY22" s="34">
        <v>99.613737509446636</v>
      </c>
      <c r="FZ22" s="35"/>
      <c r="GA22" s="36">
        <v>100.12150844049702</v>
      </c>
      <c r="GB22" s="37"/>
      <c r="GC22" s="34">
        <v>99.577095491837937</v>
      </c>
      <c r="GD22" s="34">
        <v>103.05813292936944</v>
      </c>
      <c r="GE22" s="34">
        <v>87.164636743037221</v>
      </c>
      <c r="GF22" s="35"/>
      <c r="GG22" s="36">
        <v>99.065636508051128</v>
      </c>
      <c r="GJ22" s="154" t="s">
        <v>1</v>
      </c>
      <c r="GK22" s="155"/>
      <c r="GL22" s="27">
        <v>7969</v>
      </c>
      <c r="GM22" s="27">
        <v>6865</v>
      </c>
      <c r="GN22" s="27">
        <v>7253</v>
      </c>
      <c r="GO22" s="27">
        <v>7456</v>
      </c>
      <c r="GP22" s="27">
        <v>8933</v>
      </c>
      <c r="GQ22" s="27">
        <v>8060</v>
      </c>
      <c r="GR22" s="27">
        <v>8934</v>
      </c>
      <c r="GS22" s="27">
        <v>9451</v>
      </c>
      <c r="GT22" s="27">
        <v>10970</v>
      </c>
      <c r="GU22" s="22"/>
      <c r="GV22" s="28">
        <v>93488</v>
      </c>
      <c r="GW22" s="24"/>
      <c r="GX22" s="27">
        <v>11275</v>
      </c>
      <c r="GY22" s="27">
        <v>8386</v>
      </c>
      <c r="GZ22" s="27">
        <v>10280</v>
      </c>
      <c r="HA22" s="25"/>
      <c r="HB22" s="28">
        <v>105832</v>
      </c>
      <c r="HE22" s="154" t="s">
        <v>1</v>
      </c>
      <c r="HF22" s="155"/>
      <c r="HG22" s="27">
        <v>11302</v>
      </c>
      <c r="HH22" s="27">
        <v>11744</v>
      </c>
      <c r="HI22" s="27">
        <v>11288</v>
      </c>
      <c r="HJ22" s="27">
        <v>11957</v>
      </c>
      <c r="HK22" s="27">
        <v>11800</v>
      </c>
      <c r="HL22" s="27">
        <v>11215</v>
      </c>
      <c r="HM22" s="27">
        <v>11637</v>
      </c>
      <c r="HN22" s="27">
        <v>11279</v>
      </c>
      <c r="HO22" s="27">
        <v>11882</v>
      </c>
      <c r="HP22" s="22"/>
      <c r="HQ22" s="28">
        <v>138004</v>
      </c>
      <c r="HR22" s="24"/>
      <c r="HS22" s="27">
        <v>11591</v>
      </c>
      <c r="HT22" s="27">
        <v>10743</v>
      </c>
      <c r="HU22" s="27">
        <v>11433</v>
      </c>
      <c r="HV22" s="25"/>
      <c r="HW22" s="28">
        <v>137871</v>
      </c>
      <c r="HZ22" s="151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</row>
    <row r="23" spans="1:253" s="29" customFormat="1" ht="16" customHeight="1">
      <c r="A23" s="19">
        <v>8</v>
      </c>
      <c r="B23" s="30"/>
      <c r="C23" s="41"/>
      <c r="D23" s="158" t="s">
        <v>2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44"/>
      <c r="P23" s="45"/>
      <c r="Q23" s="42"/>
      <c r="R23" s="42"/>
      <c r="S23" s="42"/>
      <c r="T23" s="43"/>
      <c r="U23" s="44"/>
      <c r="V23" s="30"/>
      <c r="W23" s="30"/>
      <c r="X23" s="41"/>
      <c r="Y23" s="158" t="s">
        <v>2</v>
      </c>
      <c r="Z23" s="42"/>
      <c r="AA23" s="42"/>
      <c r="AB23" s="42"/>
      <c r="AC23" s="42"/>
      <c r="AD23" s="42"/>
      <c r="AE23" s="42"/>
      <c r="AF23" s="42"/>
      <c r="AG23" s="42"/>
      <c r="AH23" s="42"/>
      <c r="AI23" s="43"/>
      <c r="AJ23" s="44"/>
      <c r="AK23" s="45"/>
      <c r="AL23" s="42"/>
      <c r="AM23" s="42"/>
      <c r="AN23" s="42"/>
      <c r="AO23" s="43"/>
      <c r="AP23" s="44"/>
      <c r="AQ23" s="30"/>
      <c r="AR23" s="30"/>
      <c r="AS23" s="41"/>
      <c r="AT23" s="158" t="s">
        <v>2</v>
      </c>
      <c r="AU23" s="42"/>
      <c r="AV23" s="42"/>
      <c r="AW23" s="42"/>
      <c r="AX23" s="42"/>
      <c r="AY23" s="42"/>
      <c r="AZ23" s="42"/>
      <c r="BA23" s="42"/>
      <c r="BB23" s="42"/>
      <c r="BC23" s="42"/>
      <c r="BD23" s="43"/>
      <c r="BE23" s="44"/>
      <c r="BF23" s="45"/>
      <c r="BG23" s="42"/>
      <c r="BH23" s="42"/>
      <c r="BI23" s="42"/>
      <c r="BJ23" s="43"/>
      <c r="BK23" s="44"/>
      <c r="BL23" s="30"/>
      <c r="BM23" s="30"/>
      <c r="BN23" s="41"/>
      <c r="BO23" s="158" t="s">
        <v>2</v>
      </c>
      <c r="BP23" s="42"/>
      <c r="BQ23" s="42"/>
      <c r="BR23" s="42"/>
      <c r="BS23" s="42"/>
      <c r="BT23" s="42"/>
      <c r="BU23" s="42"/>
      <c r="BV23" s="42"/>
      <c r="BW23" s="42"/>
      <c r="BX23" s="42"/>
      <c r="BY23" s="43"/>
      <c r="BZ23" s="44"/>
      <c r="CA23" s="45"/>
      <c r="CB23" s="42"/>
      <c r="CC23" s="42"/>
      <c r="CD23" s="42"/>
      <c r="CE23" s="43"/>
      <c r="CF23" s="44"/>
      <c r="CG23" s="30"/>
      <c r="CH23" s="30"/>
      <c r="CI23" s="41"/>
      <c r="CJ23" s="158" t="s">
        <v>2</v>
      </c>
      <c r="CK23" s="42"/>
      <c r="CL23" s="42"/>
      <c r="CM23" s="42"/>
      <c r="CN23" s="42"/>
      <c r="CO23" s="42"/>
      <c r="CP23" s="42"/>
      <c r="CQ23" s="42"/>
      <c r="CR23" s="42"/>
      <c r="CS23" s="42"/>
      <c r="CT23" s="43"/>
      <c r="CU23" s="44"/>
      <c r="CV23" s="45"/>
      <c r="CW23" s="42"/>
      <c r="CX23" s="42"/>
      <c r="CY23" s="42"/>
      <c r="CZ23" s="43"/>
      <c r="DA23" s="44"/>
      <c r="DB23" s="30"/>
      <c r="DD23" s="41"/>
      <c r="DE23" s="158" t="s">
        <v>2</v>
      </c>
      <c r="DF23" s="46">
        <v>10912</v>
      </c>
      <c r="DG23" s="46">
        <v>11304</v>
      </c>
      <c r="DH23" s="46">
        <v>11039</v>
      </c>
      <c r="DI23" s="46">
        <v>11680</v>
      </c>
      <c r="DJ23" s="46">
        <v>12274</v>
      </c>
      <c r="DK23" s="46">
        <v>10948</v>
      </c>
      <c r="DL23" s="46">
        <v>11285</v>
      </c>
      <c r="DM23" s="46">
        <v>11054</v>
      </c>
      <c r="DN23" s="46">
        <v>11607</v>
      </c>
      <c r="DO23" s="22"/>
      <c r="DP23" s="23">
        <f>SUM(DR5:DT5,DF23:DN23)</f>
        <v>131998</v>
      </c>
      <c r="DQ23" s="24"/>
      <c r="DR23" s="46">
        <v>11540</v>
      </c>
      <c r="DS23" s="46">
        <v>10016</v>
      </c>
      <c r="DT23" s="46">
        <v>11403</v>
      </c>
      <c r="DU23" s="22"/>
      <c r="DV23" s="23">
        <f>SUM(DF23:DN23,DR23:DT23)</f>
        <v>135062</v>
      </c>
      <c r="DY23" s="41"/>
      <c r="DZ23" s="158" t="s">
        <v>2</v>
      </c>
      <c r="EA23" s="46">
        <v>11031</v>
      </c>
      <c r="EB23" s="46">
        <v>11423</v>
      </c>
      <c r="EC23" s="46">
        <v>11034</v>
      </c>
      <c r="ED23" s="46">
        <v>11544</v>
      </c>
      <c r="EE23" s="46">
        <v>12188</v>
      </c>
      <c r="EF23" s="46">
        <v>10992</v>
      </c>
      <c r="EG23" s="46">
        <v>11353</v>
      </c>
      <c r="EH23" s="46">
        <v>11043</v>
      </c>
      <c r="EI23" s="46">
        <v>11569</v>
      </c>
      <c r="EJ23" s="22"/>
      <c r="EK23" s="23">
        <v>135186</v>
      </c>
      <c r="EL23" s="24"/>
      <c r="EM23" s="46">
        <v>11388</v>
      </c>
      <c r="EN23" s="46">
        <v>10640</v>
      </c>
      <c r="EO23" s="46">
        <v>11364</v>
      </c>
      <c r="EP23" s="22"/>
      <c r="EQ23" s="23">
        <v>135569</v>
      </c>
      <c r="ET23" s="41"/>
      <c r="EU23" s="158" t="s">
        <v>2</v>
      </c>
      <c r="EV23" s="46">
        <v>11007</v>
      </c>
      <c r="EW23" s="46">
        <v>11410</v>
      </c>
      <c r="EX23" s="46">
        <v>11015</v>
      </c>
      <c r="EY23" s="46">
        <v>11605</v>
      </c>
      <c r="EZ23" s="46">
        <v>12040</v>
      </c>
      <c r="FA23" s="46">
        <v>10795</v>
      </c>
      <c r="FB23" s="46">
        <v>11094</v>
      </c>
      <c r="FC23" s="46">
        <v>11065</v>
      </c>
      <c r="FD23" s="46">
        <v>11566</v>
      </c>
      <c r="FE23" s="22"/>
      <c r="FF23" s="23">
        <v>134635</v>
      </c>
      <c r="FG23" s="24"/>
      <c r="FH23" s="46">
        <v>11490</v>
      </c>
      <c r="FI23" s="46">
        <v>10179</v>
      </c>
      <c r="FJ23" s="46">
        <v>11303</v>
      </c>
      <c r="FK23" s="22"/>
      <c r="FL23" s="23">
        <v>134569</v>
      </c>
      <c r="FO23" s="41"/>
      <c r="FP23" s="158" t="s">
        <v>2</v>
      </c>
      <c r="FQ23" s="46">
        <v>11002</v>
      </c>
      <c r="FR23" s="46">
        <v>11375</v>
      </c>
      <c r="FS23" s="46">
        <v>10973</v>
      </c>
      <c r="FT23" s="46">
        <v>11645</v>
      </c>
      <c r="FU23" s="46">
        <v>12079</v>
      </c>
      <c r="FV23" s="46">
        <v>10900</v>
      </c>
      <c r="FW23" s="46">
        <v>11014</v>
      </c>
      <c r="FX23" s="46">
        <v>11014</v>
      </c>
      <c r="FY23" s="46">
        <v>11628</v>
      </c>
      <c r="FZ23" s="22"/>
      <c r="GA23" s="23">
        <v>134862</v>
      </c>
      <c r="GB23" s="24"/>
      <c r="GC23" s="46">
        <v>11488</v>
      </c>
      <c r="GD23" s="46">
        <v>10671</v>
      </c>
      <c r="GE23" s="46">
        <v>9980</v>
      </c>
      <c r="GF23" s="22"/>
      <c r="GG23" s="23">
        <v>133769</v>
      </c>
      <c r="GJ23" s="156"/>
      <c r="GK23" s="157"/>
      <c r="GL23" s="38">
        <v>138.88114325548972</v>
      </c>
      <c r="GM23" s="38">
        <v>214.39725171767648</v>
      </c>
      <c r="GN23" s="38">
        <v>154.54932878755594</v>
      </c>
      <c r="GO23" s="38">
        <v>109.14946567120481</v>
      </c>
      <c r="GP23" s="38">
        <v>88.947525639749074</v>
      </c>
      <c r="GQ23" s="38">
        <v>117.47558664917651</v>
      </c>
      <c r="GR23" s="38">
        <v>119.83903420523139</v>
      </c>
      <c r="GS23" s="38">
        <v>106.75477239353893</v>
      </c>
      <c r="GT23" s="38">
        <v>113.70374209598839</v>
      </c>
      <c r="GU23" s="35"/>
      <c r="GV23" s="39">
        <v>97.164683261445717</v>
      </c>
      <c r="GW23" s="40"/>
      <c r="GX23" s="38">
        <v>162.30027349935224</v>
      </c>
      <c r="GY23" s="38">
        <v>190.93806921675773</v>
      </c>
      <c r="GZ23" s="38">
        <v>164.26973473953339</v>
      </c>
      <c r="HA23" s="35"/>
      <c r="HB23" s="39">
        <v>130.78472565496787</v>
      </c>
      <c r="HE23" s="156"/>
      <c r="HF23" s="157"/>
      <c r="HG23" s="147">
        <v>106.773736419461</v>
      </c>
      <c r="HH23" s="52">
        <v>100.68587105624142</v>
      </c>
      <c r="HI23" s="147">
        <v>100.23976556256105</v>
      </c>
      <c r="HJ23" s="52">
        <v>100.36091992613731</v>
      </c>
      <c r="HK23" s="52">
        <v>94.189016602809701</v>
      </c>
      <c r="HL23" s="52">
        <v>102.53245565916987</v>
      </c>
      <c r="HM23" s="52">
        <v>99.905563186813183</v>
      </c>
      <c r="HN23" s="52">
        <v>99.717089558836534</v>
      </c>
      <c r="HO23" s="52">
        <v>100.0505220613001</v>
      </c>
      <c r="HP23" s="35"/>
      <c r="HQ23" s="39">
        <v>103.24540272021308</v>
      </c>
      <c r="HR23" s="40"/>
      <c r="HS23" s="38">
        <v>99.467948167853777</v>
      </c>
      <c r="HT23" s="38">
        <v>102.49976147314189</v>
      </c>
      <c r="HU23" s="38">
        <v>97</v>
      </c>
      <c r="HV23" s="35"/>
      <c r="HW23" s="39">
        <v>100</v>
      </c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</row>
    <row r="24" spans="1:253" s="29" customFormat="1" ht="16" customHeight="1">
      <c r="A24" s="19"/>
      <c r="B24" s="30"/>
      <c r="C24" s="41"/>
      <c r="D24" s="157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50"/>
      <c r="P24" s="45"/>
      <c r="Q24" s="48"/>
      <c r="R24" s="48"/>
      <c r="S24" s="48"/>
      <c r="T24" s="49"/>
      <c r="U24" s="50"/>
      <c r="V24" s="30"/>
      <c r="W24" s="30"/>
      <c r="X24" s="41"/>
      <c r="Y24" s="157"/>
      <c r="Z24" s="48"/>
      <c r="AA24" s="48"/>
      <c r="AB24" s="48"/>
      <c r="AC24" s="48"/>
      <c r="AD24" s="48"/>
      <c r="AE24" s="48"/>
      <c r="AF24" s="48"/>
      <c r="AG24" s="48"/>
      <c r="AH24" s="48"/>
      <c r="AI24" s="49"/>
      <c r="AJ24" s="50"/>
      <c r="AK24" s="45"/>
      <c r="AL24" s="48"/>
      <c r="AM24" s="48"/>
      <c r="AN24" s="48"/>
      <c r="AO24" s="49"/>
      <c r="AP24" s="50"/>
      <c r="AQ24" s="30"/>
      <c r="AR24" s="30"/>
      <c r="AS24" s="41"/>
      <c r="AT24" s="157"/>
      <c r="AU24" s="48"/>
      <c r="AV24" s="48"/>
      <c r="AW24" s="48"/>
      <c r="AX24" s="48"/>
      <c r="AY24" s="48"/>
      <c r="AZ24" s="48"/>
      <c r="BA24" s="48"/>
      <c r="BB24" s="48"/>
      <c r="BC24" s="48"/>
      <c r="BD24" s="49"/>
      <c r="BE24" s="50"/>
      <c r="BF24" s="45"/>
      <c r="BG24" s="48"/>
      <c r="BH24" s="48"/>
      <c r="BI24" s="48"/>
      <c r="BJ24" s="49"/>
      <c r="BK24" s="50"/>
      <c r="BL24" s="30"/>
      <c r="BM24" s="30"/>
      <c r="BN24" s="41"/>
      <c r="BO24" s="157"/>
      <c r="BP24" s="48"/>
      <c r="BQ24" s="48"/>
      <c r="BR24" s="48"/>
      <c r="BS24" s="48"/>
      <c r="BT24" s="48"/>
      <c r="BU24" s="48"/>
      <c r="BV24" s="48"/>
      <c r="BW24" s="48"/>
      <c r="BX24" s="48"/>
      <c r="BY24" s="49"/>
      <c r="BZ24" s="50"/>
      <c r="CA24" s="45"/>
      <c r="CB24" s="48"/>
      <c r="CC24" s="48"/>
      <c r="CD24" s="48"/>
      <c r="CE24" s="49"/>
      <c r="CF24" s="50"/>
      <c r="CG24" s="30"/>
      <c r="CH24" s="30"/>
      <c r="CI24" s="41"/>
      <c r="CJ24" s="157"/>
      <c r="CK24" s="48"/>
      <c r="CL24" s="48"/>
      <c r="CM24" s="48"/>
      <c r="CN24" s="48"/>
      <c r="CO24" s="48"/>
      <c r="CP24" s="48"/>
      <c r="CQ24" s="48"/>
      <c r="CR24" s="48"/>
      <c r="CS24" s="48"/>
      <c r="CT24" s="49"/>
      <c r="CU24" s="50"/>
      <c r="CV24" s="45"/>
      <c r="CW24" s="48"/>
      <c r="CX24" s="48"/>
      <c r="CY24" s="48"/>
      <c r="CZ24" s="49"/>
      <c r="DA24" s="50"/>
      <c r="DB24" s="30"/>
      <c r="DD24" s="41"/>
      <c r="DE24" s="157"/>
      <c r="DF24" s="51"/>
      <c r="DG24" s="51"/>
      <c r="DH24" s="51"/>
      <c r="DI24" s="31">
        <f t="shared" ref="DI24:DN24" si="48">DI23/DI5</f>
        <v>1.0885368126747437</v>
      </c>
      <c r="DJ24" s="31">
        <f t="shared" si="48"/>
        <v>1.0861946902654867</v>
      </c>
      <c r="DK24" s="31">
        <f t="shared" si="48"/>
        <v>1.1091074865768413</v>
      </c>
      <c r="DL24" s="31">
        <f t="shared" si="48"/>
        <v>1.0979762599727574</v>
      </c>
      <c r="DM24" s="31">
        <f t="shared" si="48"/>
        <v>1.0967357872804842</v>
      </c>
      <c r="DN24" s="31">
        <f t="shared" si="48"/>
        <v>1.0967589530378909</v>
      </c>
      <c r="DO24" s="32"/>
      <c r="DP24" s="90"/>
      <c r="DQ24" s="89"/>
      <c r="DR24" s="31">
        <f>DR23/DR5</f>
        <v>1.1005149723440779</v>
      </c>
      <c r="DS24" s="31">
        <f>DS23/DS5</f>
        <v>1.1033267239480062</v>
      </c>
      <c r="DT24" s="31">
        <f>DT23/DT5</f>
        <v>1.103765366373052</v>
      </c>
      <c r="DU24" s="32"/>
      <c r="DV24" s="90"/>
      <c r="DY24" s="41"/>
      <c r="DZ24" s="157"/>
      <c r="EA24" s="34">
        <v>99.557761732851986</v>
      </c>
      <c r="EB24" s="34">
        <v>100</v>
      </c>
      <c r="EC24" s="34">
        <v>100</v>
      </c>
      <c r="ED24" s="34">
        <v>100</v>
      </c>
      <c r="EE24" s="34">
        <v>101</v>
      </c>
      <c r="EF24" s="34">
        <v>99</v>
      </c>
      <c r="EG24" s="34">
        <v>102</v>
      </c>
      <c r="EH24" s="34">
        <v>99.774123599566323</v>
      </c>
      <c r="EI24" s="34">
        <v>101</v>
      </c>
      <c r="EJ24" s="35"/>
      <c r="EK24" s="36">
        <v>100</v>
      </c>
      <c r="EL24" s="37"/>
      <c r="EM24" s="34">
        <v>99.693600630307273</v>
      </c>
      <c r="EN24" s="34">
        <v>104</v>
      </c>
      <c r="EO24" s="34">
        <v>100</v>
      </c>
      <c r="EP24" s="35"/>
      <c r="EQ24" s="36">
        <v>100</v>
      </c>
      <c r="ET24" s="41"/>
      <c r="EU24" s="157"/>
      <c r="EV24" s="34">
        <v>101.13939171184415</v>
      </c>
      <c r="EW24" s="34">
        <v>101.49439601494396</v>
      </c>
      <c r="EX24" s="34">
        <v>100.19101327997089</v>
      </c>
      <c r="EY24" s="34">
        <v>99.54537656544862</v>
      </c>
      <c r="EZ24" s="34">
        <v>98.956192981014226</v>
      </c>
      <c r="FA24" s="34">
        <v>98.359908883826876</v>
      </c>
      <c r="FB24" s="34">
        <v>97.589725545390564</v>
      </c>
      <c r="FC24" s="34">
        <v>100.41746074961431</v>
      </c>
      <c r="FD24" s="34">
        <v>100.35574837310195</v>
      </c>
      <c r="FE24" s="35"/>
      <c r="FF24" s="36">
        <v>99.565162731192174</v>
      </c>
      <c r="FG24" s="37"/>
      <c r="FH24" s="34">
        <v>100.5073477956613</v>
      </c>
      <c r="FI24" s="34">
        <v>99.62807086228834</v>
      </c>
      <c r="FJ24" s="34">
        <v>99.244885415752037</v>
      </c>
      <c r="FK24" s="35"/>
      <c r="FL24" s="36">
        <v>99.777561930465865</v>
      </c>
      <c r="FO24" s="41"/>
      <c r="FP24" s="158"/>
      <c r="FQ24" s="34">
        <v>99.538586809011136</v>
      </c>
      <c r="FR24" s="34">
        <v>99.388379204892956</v>
      </c>
      <c r="FS24" s="34">
        <v>100.25582457743263</v>
      </c>
      <c r="FT24" s="34">
        <v>103.20836656917487</v>
      </c>
      <c r="FU24" s="34">
        <v>99.933813187722336</v>
      </c>
      <c r="FV24" s="34">
        <v>103.87877632707519</v>
      </c>
      <c r="FW24" s="34">
        <v>97.116656379507987</v>
      </c>
      <c r="FX24" s="34">
        <v>99.395361429473866</v>
      </c>
      <c r="FY24" s="34">
        <v>100.32786885245901</v>
      </c>
      <c r="FZ24" s="35"/>
      <c r="GA24" s="36">
        <v>100.42594385285577</v>
      </c>
      <c r="GB24" s="37"/>
      <c r="GC24" s="34">
        <v>99.445983379501385</v>
      </c>
      <c r="GD24" s="34">
        <v>103.87423342743114</v>
      </c>
      <c r="GE24" s="34">
        <v>87.490137634785654</v>
      </c>
      <c r="GF24" s="35"/>
      <c r="GG24" s="36">
        <v>99.419546636937937</v>
      </c>
      <c r="GJ24" s="41"/>
      <c r="GK24" s="158" t="s">
        <v>2</v>
      </c>
      <c r="GL24" s="27">
        <v>7734</v>
      </c>
      <c r="GM24" s="27">
        <v>6569</v>
      </c>
      <c r="GN24" s="27">
        <v>6988</v>
      </c>
      <c r="GO24" s="27">
        <v>7262</v>
      </c>
      <c r="GP24" s="27">
        <v>8740</v>
      </c>
      <c r="GQ24" s="27">
        <v>7841</v>
      </c>
      <c r="GR24" s="27">
        <v>8665</v>
      </c>
      <c r="GS24" s="27">
        <v>9228</v>
      </c>
      <c r="GT24" s="27">
        <v>10627</v>
      </c>
      <c r="GU24" s="22"/>
      <c r="GV24" s="47">
        <v>90533</v>
      </c>
      <c r="GW24" s="24"/>
      <c r="GX24" s="27">
        <v>11002</v>
      </c>
      <c r="GY24" s="27">
        <v>8151</v>
      </c>
      <c r="GZ24" s="27">
        <v>10028</v>
      </c>
      <c r="HA24" s="22"/>
      <c r="HB24" s="47">
        <v>102835</v>
      </c>
      <c r="HE24" s="41"/>
      <c r="HF24" s="158" t="s">
        <v>2</v>
      </c>
      <c r="HG24" s="27">
        <v>11072</v>
      </c>
      <c r="HH24" s="27">
        <v>11427</v>
      </c>
      <c r="HI24" s="27">
        <v>11028</v>
      </c>
      <c r="HJ24" s="27">
        <v>11645</v>
      </c>
      <c r="HK24" s="27">
        <v>11452</v>
      </c>
      <c r="HL24" s="27">
        <v>11006</v>
      </c>
      <c r="HM24" s="27">
        <v>11383</v>
      </c>
      <c r="HN24" s="27">
        <v>11022</v>
      </c>
      <c r="HO24" s="27">
        <v>11565</v>
      </c>
      <c r="HP24" s="22"/>
      <c r="HQ24" s="47">
        <v>134611</v>
      </c>
      <c r="HR24" s="24"/>
      <c r="HS24" s="27">
        <v>11339</v>
      </c>
      <c r="HT24" s="27">
        <v>10521</v>
      </c>
      <c r="HU24" s="27">
        <v>11165</v>
      </c>
      <c r="HV24" s="22"/>
      <c r="HW24" s="47">
        <v>134625</v>
      </c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</row>
    <row r="25" spans="1:253" s="29" customFormat="1" ht="16" customHeight="1">
      <c r="A25" s="19">
        <v>10</v>
      </c>
      <c r="B25" s="30"/>
      <c r="C25" s="41"/>
      <c r="D25" s="158" t="s">
        <v>3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44"/>
      <c r="P25" s="45"/>
      <c r="Q25" s="42"/>
      <c r="R25" s="42"/>
      <c r="S25" s="42"/>
      <c r="T25" s="43"/>
      <c r="U25" s="44"/>
      <c r="V25" s="30"/>
      <c r="W25" s="30"/>
      <c r="X25" s="41"/>
      <c r="Y25" s="158" t="s">
        <v>3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/>
      <c r="AJ25" s="44"/>
      <c r="AK25" s="45"/>
      <c r="AL25" s="42"/>
      <c r="AM25" s="42"/>
      <c r="AN25" s="42"/>
      <c r="AO25" s="43"/>
      <c r="AP25" s="44"/>
      <c r="AQ25" s="30"/>
      <c r="AR25" s="30"/>
      <c r="AS25" s="41"/>
      <c r="AT25" s="158" t="s">
        <v>3</v>
      </c>
      <c r="AU25" s="42"/>
      <c r="AV25" s="42"/>
      <c r="AW25" s="42"/>
      <c r="AX25" s="42"/>
      <c r="AY25" s="42"/>
      <c r="AZ25" s="42"/>
      <c r="BA25" s="42"/>
      <c r="BB25" s="42"/>
      <c r="BC25" s="42"/>
      <c r="BD25" s="43"/>
      <c r="BE25" s="44"/>
      <c r="BF25" s="45"/>
      <c r="BG25" s="42"/>
      <c r="BH25" s="42"/>
      <c r="BI25" s="42"/>
      <c r="BJ25" s="43"/>
      <c r="BK25" s="44"/>
      <c r="BL25" s="30"/>
      <c r="BM25" s="30"/>
      <c r="BN25" s="41"/>
      <c r="BO25" s="158" t="s">
        <v>3</v>
      </c>
      <c r="BP25" s="42"/>
      <c r="BQ25" s="42"/>
      <c r="BR25" s="42"/>
      <c r="BS25" s="42"/>
      <c r="BT25" s="42"/>
      <c r="BU25" s="42"/>
      <c r="BV25" s="42"/>
      <c r="BW25" s="42"/>
      <c r="BX25" s="42"/>
      <c r="BY25" s="43"/>
      <c r="BZ25" s="44"/>
      <c r="CA25" s="45"/>
      <c r="CB25" s="42"/>
      <c r="CC25" s="42"/>
      <c r="CD25" s="42"/>
      <c r="CE25" s="43"/>
      <c r="CF25" s="44"/>
      <c r="CG25" s="30"/>
      <c r="CH25" s="30"/>
      <c r="CI25" s="41"/>
      <c r="CJ25" s="158" t="s">
        <v>3</v>
      </c>
      <c r="CK25" s="42"/>
      <c r="CL25" s="42"/>
      <c r="CM25" s="42"/>
      <c r="CN25" s="42"/>
      <c r="CO25" s="42"/>
      <c r="CP25" s="42"/>
      <c r="CQ25" s="42"/>
      <c r="CR25" s="42"/>
      <c r="CS25" s="42"/>
      <c r="CT25" s="43"/>
      <c r="CU25" s="44"/>
      <c r="CV25" s="45"/>
      <c r="CW25" s="42"/>
      <c r="CX25" s="42"/>
      <c r="CY25" s="42"/>
      <c r="CZ25" s="43"/>
      <c r="DA25" s="44"/>
      <c r="DB25" s="30"/>
      <c r="DD25" s="41"/>
      <c r="DE25" s="158" t="s">
        <v>3</v>
      </c>
      <c r="DF25" s="46">
        <v>434</v>
      </c>
      <c r="DG25" s="46">
        <v>394</v>
      </c>
      <c r="DH25" s="46">
        <v>304</v>
      </c>
      <c r="DI25" s="46">
        <v>272</v>
      </c>
      <c r="DJ25" s="46">
        <v>311</v>
      </c>
      <c r="DK25" s="46">
        <v>411</v>
      </c>
      <c r="DL25" s="46">
        <v>322</v>
      </c>
      <c r="DM25" s="46">
        <v>271</v>
      </c>
      <c r="DN25" s="46">
        <v>334</v>
      </c>
      <c r="DO25" s="22"/>
      <c r="DP25" s="23">
        <f>SUM(DR7:DT7,DF25:DN25)</f>
        <v>4128</v>
      </c>
      <c r="DQ25" s="24"/>
      <c r="DR25" s="46">
        <v>357</v>
      </c>
      <c r="DS25" s="46">
        <v>305</v>
      </c>
      <c r="DT25" s="46">
        <v>373</v>
      </c>
      <c r="DU25" s="22"/>
      <c r="DV25" s="23">
        <f>SUM(DF25:DN25,DR25:DT25)</f>
        <v>4088</v>
      </c>
      <c r="DY25" s="41"/>
      <c r="DZ25" s="158" t="s">
        <v>3</v>
      </c>
      <c r="EA25" s="46">
        <v>351</v>
      </c>
      <c r="EB25" s="46">
        <v>333</v>
      </c>
      <c r="EC25" s="46">
        <v>286</v>
      </c>
      <c r="ED25" s="46">
        <v>341</v>
      </c>
      <c r="EE25" s="46">
        <v>480</v>
      </c>
      <c r="EF25" s="46">
        <v>399</v>
      </c>
      <c r="EG25" s="46">
        <v>297</v>
      </c>
      <c r="EH25" s="46">
        <v>245</v>
      </c>
      <c r="EI25" s="46">
        <v>444</v>
      </c>
      <c r="EJ25" s="22"/>
      <c r="EK25" s="23">
        <v>4248</v>
      </c>
      <c r="EL25" s="24"/>
      <c r="EM25" s="46">
        <v>327</v>
      </c>
      <c r="EN25" s="46">
        <v>346</v>
      </c>
      <c r="EO25" s="46">
        <v>378</v>
      </c>
      <c r="EP25" s="22"/>
      <c r="EQ25" s="23">
        <v>4227</v>
      </c>
      <c r="ET25" s="41"/>
      <c r="EU25" s="158" t="s">
        <v>3</v>
      </c>
      <c r="EV25" s="46">
        <v>353</v>
      </c>
      <c r="EW25" s="46">
        <v>350</v>
      </c>
      <c r="EX25" s="46">
        <v>329</v>
      </c>
      <c r="EY25" s="46">
        <v>349</v>
      </c>
      <c r="EZ25" s="46">
        <v>341</v>
      </c>
      <c r="FA25" s="46">
        <v>321</v>
      </c>
      <c r="FB25" s="46">
        <v>275</v>
      </c>
      <c r="FC25" s="46">
        <v>263</v>
      </c>
      <c r="FD25" s="46">
        <v>275</v>
      </c>
      <c r="FE25" s="22"/>
      <c r="FF25" s="23">
        <v>3813</v>
      </c>
      <c r="FG25" s="24"/>
      <c r="FH25" s="46">
        <v>267</v>
      </c>
      <c r="FI25" s="46">
        <v>301</v>
      </c>
      <c r="FJ25" s="46">
        <v>358</v>
      </c>
      <c r="FK25" s="22"/>
      <c r="FL25" s="23">
        <v>3782</v>
      </c>
      <c r="FO25" s="41"/>
      <c r="FP25" s="158" t="s">
        <v>3</v>
      </c>
      <c r="FQ25" s="46">
        <v>282</v>
      </c>
      <c r="FR25" s="46">
        <v>328</v>
      </c>
      <c r="FS25" s="46">
        <v>369</v>
      </c>
      <c r="FT25" s="46">
        <v>353</v>
      </c>
      <c r="FU25" s="46">
        <v>249</v>
      </c>
      <c r="FV25" s="46">
        <v>332</v>
      </c>
      <c r="FW25" s="46">
        <v>220</v>
      </c>
      <c r="FX25" s="46">
        <v>306</v>
      </c>
      <c r="FY25" s="46">
        <v>235</v>
      </c>
      <c r="FZ25" s="22"/>
      <c r="GA25" s="23">
        <v>3568</v>
      </c>
      <c r="GB25" s="24"/>
      <c r="GC25" s="46">
        <v>285</v>
      </c>
      <c r="GD25" s="46">
        <v>214</v>
      </c>
      <c r="GE25" s="46">
        <v>254</v>
      </c>
      <c r="GF25" s="22"/>
      <c r="GG25" s="23">
        <v>3427</v>
      </c>
      <c r="GJ25" s="41"/>
      <c r="GK25" s="158"/>
      <c r="GL25" s="52">
        <v>142.22140492828245</v>
      </c>
      <c r="GM25" s="52">
        <v>232.44869072894551</v>
      </c>
      <c r="GN25" s="52">
        <v>162.70081490104772</v>
      </c>
      <c r="GO25" s="52">
        <v>111.00580862121676</v>
      </c>
      <c r="GP25" s="52">
        <v>88.875330486068734</v>
      </c>
      <c r="GQ25" s="52">
        <v>118.82103348992273</v>
      </c>
      <c r="GR25" s="52">
        <v>119.28689427312776</v>
      </c>
      <c r="GS25" s="52">
        <v>107.48980780430983</v>
      </c>
      <c r="GT25" s="52">
        <v>113.67137355584083</v>
      </c>
      <c r="GU25" s="53"/>
      <c r="GV25" s="54">
        <v>97.482502422741462</v>
      </c>
      <c r="GW25" s="55"/>
      <c r="GX25" s="52">
        <v>162.41511662237968</v>
      </c>
      <c r="GY25" s="52">
        <v>199.04761904761904</v>
      </c>
      <c r="GZ25" s="52">
        <v>166.85524126455906</v>
      </c>
      <c r="HA25" s="53"/>
      <c r="HB25" s="54">
        <v>132.50096637031311</v>
      </c>
      <c r="HE25" s="41"/>
      <c r="HF25" s="158"/>
      <c r="HG25" s="147">
        <v>107.27642670283888</v>
      </c>
      <c r="HH25" s="52">
        <v>100.58093477686822</v>
      </c>
      <c r="HI25" s="147">
        <v>100.25454545454546</v>
      </c>
      <c r="HJ25" s="52">
        <v>99.948502274482877</v>
      </c>
      <c r="HK25" s="52">
        <v>93.333333333333329</v>
      </c>
      <c r="HL25" s="52">
        <v>103.12002248664855</v>
      </c>
      <c r="HM25" s="52">
        <v>99.414847161572055</v>
      </c>
      <c r="HN25" s="52">
        <v>99.584387423202031</v>
      </c>
      <c r="HO25" s="52">
        <v>99.827362969356926</v>
      </c>
      <c r="HP25" s="53"/>
      <c r="HQ25" s="54">
        <v>103.10278799019608</v>
      </c>
      <c r="HR25" s="55"/>
      <c r="HS25" s="38">
        <v>100.15015015015014</v>
      </c>
      <c r="HT25" s="38">
        <v>102.74414062499999</v>
      </c>
      <c r="HU25" s="38">
        <v>98</v>
      </c>
      <c r="HV25" s="53"/>
      <c r="HW25" s="54">
        <v>100</v>
      </c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</row>
    <row r="26" spans="1:253" s="29" customFormat="1" ht="16" customHeight="1">
      <c r="A26" s="19"/>
      <c r="B26" s="30"/>
      <c r="C26" s="56"/>
      <c r="D26" s="166"/>
      <c r="E26" s="57"/>
      <c r="F26" s="57"/>
      <c r="G26" s="57"/>
      <c r="H26" s="57"/>
      <c r="I26" s="57"/>
      <c r="J26" s="57"/>
      <c r="K26" s="57"/>
      <c r="L26" s="57"/>
      <c r="M26" s="57"/>
      <c r="N26" s="58"/>
      <c r="O26" s="59"/>
      <c r="P26" s="60"/>
      <c r="Q26" s="57"/>
      <c r="R26" s="57"/>
      <c r="S26" s="57"/>
      <c r="T26" s="58"/>
      <c r="U26" s="59"/>
      <c r="V26" s="30"/>
      <c r="W26" s="30"/>
      <c r="X26" s="56"/>
      <c r="Y26" s="166"/>
      <c r="Z26" s="57"/>
      <c r="AA26" s="57"/>
      <c r="AB26" s="57"/>
      <c r="AC26" s="57"/>
      <c r="AD26" s="57"/>
      <c r="AE26" s="57"/>
      <c r="AF26" s="57"/>
      <c r="AG26" s="57"/>
      <c r="AH26" s="57"/>
      <c r="AI26" s="58"/>
      <c r="AJ26" s="59"/>
      <c r="AK26" s="60"/>
      <c r="AL26" s="57"/>
      <c r="AM26" s="57"/>
      <c r="AN26" s="57"/>
      <c r="AO26" s="58"/>
      <c r="AP26" s="59"/>
      <c r="AQ26" s="30"/>
      <c r="AR26" s="30"/>
      <c r="AS26" s="56"/>
      <c r="AT26" s="166"/>
      <c r="AU26" s="57"/>
      <c r="AV26" s="57"/>
      <c r="AW26" s="57"/>
      <c r="AX26" s="57"/>
      <c r="AY26" s="57"/>
      <c r="AZ26" s="57"/>
      <c r="BA26" s="57"/>
      <c r="BB26" s="57"/>
      <c r="BC26" s="57"/>
      <c r="BD26" s="58"/>
      <c r="BE26" s="59"/>
      <c r="BF26" s="60"/>
      <c r="BG26" s="57"/>
      <c r="BH26" s="57"/>
      <c r="BI26" s="57"/>
      <c r="BJ26" s="58"/>
      <c r="BK26" s="59"/>
      <c r="BL26" s="30"/>
      <c r="BM26" s="30"/>
      <c r="BN26" s="56"/>
      <c r="BO26" s="166"/>
      <c r="BP26" s="57"/>
      <c r="BQ26" s="57"/>
      <c r="BR26" s="57"/>
      <c r="BS26" s="57"/>
      <c r="BT26" s="57"/>
      <c r="BU26" s="57"/>
      <c r="BV26" s="57"/>
      <c r="BW26" s="57"/>
      <c r="BX26" s="57"/>
      <c r="BY26" s="58"/>
      <c r="BZ26" s="59"/>
      <c r="CA26" s="60"/>
      <c r="CB26" s="57"/>
      <c r="CC26" s="57"/>
      <c r="CD26" s="57"/>
      <c r="CE26" s="58"/>
      <c r="CF26" s="59"/>
      <c r="CG26" s="30"/>
      <c r="CH26" s="30"/>
      <c r="CI26" s="56"/>
      <c r="CJ26" s="166"/>
      <c r="CK26" s="57"/>
      <c r="CL26" s="57"/>
      <c r="CM26" s="57"/>
      <c r="CN26" s="57"/>
      <c r="CO26" s="57"/>
      <c r="CP26" s="57"/>
      <c r="CQ26" s="57"/>
      <c r="CR26" s="57"/>
      <c r="CS26" s="57"/>
      <c r="CT26" s="58"/>
      <c r="CU26" s="59"/>
      <c r="CV26" s="60"/>
      <c r="CW26" s="57"/>
      <c r="CX26" s="57"/>
      <c r="CY26" s="57"/>
      <c r="CZ26" s="58"/>
      <c r="DA26" s="59"/>
      <c r="DB26" s="30"/>
      <c r="DD26" s="56"/>
      <c r="DE26" s="166"/>
      <c r="DF26" s="61"/>
      <c r="DG26" s="61"/>
      <c r="DH26" s="61"/>
      <c r="DI26" s="64">
        <f t="shared" ref="DI26:DN26" si="49">DI25/DI7</f>
        <v>0.70284237726098187</v>
      </c>
      <c r="DJ26" s="64">
        <f t="shared" si="49"/>
        <v>0.80154639175257736</v>
      </c>
      <c r="DK26" s="64">
        <f t="shared" si="49"/>
        <v>1.1878612716763006</v>
      </c>
      <c r="DL26" s="64">
        <f t="shared" si="49"/>
        <v>0.74364896073902997</v>
      </c>
      <c r="DM26" s="64">
        <f t="shared" si="49"/>
        <v>0.68090452261306533</v>
      </c>
      <c r="DN26" s="64">
        <f t="shared" si="49"/>
        <v>0.89066666666666672</v>
      </c>
      <c r="DO26" s="62"/>
      <c r="DP26" s="91"/>
      <c r="DQ26" s="92"/>
      <c r="DR26" s="64">
        <f>DR25/DR7</f>
        <v>0.9916666666666667</v>
      </c>
      <c r="DS26" s="64">
        <f>DS25/DS7</f>
        <v>1.0374149659863945</v>
      </c>
      <c r="DT26" s="64">
        <f>DT25/DT7</f>
        <v>0.88598574821852727</v>
      </c>
      <c r="DU26" s="62"/>
      <c r="DV26" s="91"/>
      <c r="DY26" s="56"/>
      <c r="DZ26" s="166"/>
      <c r="EA26" s="66">
        <v>96.694214876033058</v>
      </c>
      <c r="EB26" s="66">
        <v>94</v>
      </c>
      <c r="EC26" s="66">
        <v>116</v>
      </c>
      <c r="ED26" s="66">
        <v>120</v>
      </c>
      <c r="EE26" s="66">
        <v>125</v>
      </c>
      <c r="EF26" s="66">
        <v>88</v>
      </c>
      <c r="EG26" s="66">
        <v>73</v>
      </c>
      <c r="EH26" s="66">
        <v>80.858085808580853</v>
      </c>
      <c r="EI26" s="66">
        <v>122</v>
      </c>
      <c r="EJ26" s="67"/>
      <c r="EK26" s="68">
        <v>101</v>
      </c>
      <c r="EL26" s="69"/>
      <c r="EM26" s="66">
        <v>95.335276967930028</v>
      </c>
      <c r="EN26" s="66">
        <v>111</v>
      </c>
      <c r="EO26" s="66">
        <v>91</v>
      </c>
      <c r="EP26" s="67"/>
      <c r="EQ26" s="68">
        <v>100</v>
      </c>
      <c r="ET26" s="56"/>
      <c r="EU26" s="166"/>
      <c r="EV26" s="66">
        <v>102.02312138728324</v>
      </c>
      <c r="EW26" s="66">
        <v>115.51155115511551</v>
      </c>
      <c r="EX26" s="66">
        <v>118.34532374100719</v>
      </c>
      <c r="EY26" s="66">
        <v>100</v>
      </c>
      <c r="EZ26" s="66">
        <v>95.25139664804469</v>
      </c>
      <c r="FA26" s="66">
        <v>95.535714285714292</v>
      </c>
      <c r="FB26" s="66">
        <v>87.859424920127793</v>
      </c>
      <c r="FC26" s="66">
        <v>88.851351351351354</v>
      </c>
      <c r="FD26" s="66">
        <v>83.586626139817639</v>
      </c>
      <c r="FE26" s="67"/>
      <c r="FF26" s="68">
        <v>96.312200050517802</v>
      </c>
      <c r="FG26" s="69"/>
      <c r="FH26" s="66">
        <v>81.651376146788991</v>
      </c>
      <c r="FI26" s="66">
        <v>109.85401459854015</v>
      </c>
      <c r="FJ26" s="66">
        <v>100.56179775280899</v>
      </c>
      <c r="FK26" s="67"/>
      <c r="FL26" s="68">
        <v>97.852522639068567</v>
      </c>
      <c r="FO26" s="56"/>
      <c r="FP26" s="159"/>
      <c r="FQ26" s="66">
        <v>106.41509433962264</v>
      </c>
      <c r="FR26" s="66">
        <v>117.56272401433692</v>
      </c>
      <c r="FS26" s="66">
        <v>106.95652173913044</v>
      </c>
      <c r="FT26" s="66">
        <v>82.476635514018696</v>
      </c>
      <c r="FU26" s="66">
        <v>69.747899159663859</v>
      </c>
      <c r="FV26" s="66">
        <v>92.479108635097489</v>
      </c>
      <c r="FW26" s="66">
        <v>58.666666666666664</v>
      </c>
      <c r="FX26" s="66">
        <v>95.924764890282134</v>
      </c>
      <c r="FY26" s="66">
        <v>73.667711598746081</v>
      </c>
      <c r="FZ26" s="67"/>
      <c r="GA26" s="68">
        <v>89.828801611278948</v>
      </c>
      <c r="GB26" s="69"/>
      <c r="GC26" s="66">
        <v>105.1660516605166</v>
      </c>
      <c r="GD26" s="66">
        <v>74.048442906574394</v>
      </c>
      <c r="GE26" s="66">
        <v>76.047904191616766</v>
      </c>
      <c r="GF26" s="67"/>
      <c r="GG26" s="68">
        <v>86.979695431472081</v>
      </c>
      <c r="GJ26" s="41"/>
      <c r="GK26" s="158" t="s">
        <v>3</v>
      </c>
      <c r="GL26" s="27">
        <v>235</v>
      </c>
      <c r="GM26" s="27">
        <v>296</v>
      </c>
      <c r="GN26" s="27">
        <v>265</v>
      </c>
      <c r="GO26" s="27">
        <v>194</v>
      </c>
      <c r="GP26" s="27">
        <v>193</v>
      </c>
      <c r="GQ26" s="27">
        <v>219</v>
      </c>
      <c r="GR26" s="27">
        <v>269</v>
      </c>
      <c r="GS26" s="27">
        <v>223</v>
      </c>
      <c r="GT26" s="27">
        <v>343</v>
      </c>
      <c r="GU26" s="22"/>
      <c r="GV26" s="47">
        <v>2955</v>
      </c>
      <c r="GW26" s="24"/>
      <c r="GX26" s="27">
        <v>273</v>
      </c>
      <c r="GY26" s="27">
        <v>235</v>
      </c>
      <c r="GZ26" s="27">
        <v>252</v>
      </c>
      <c r="HA26" s="22"/>
      <c r="HB26" s="47">
        <v>2997</v>
      </c>
      <c r="HE26" s="41"/>
      <c r="HF26" s="158" t="s">
        <v>3</v>
      </c>
      <c r="HG26" s="27">
        <v>230</v>
      </c>
      <c r="HH26" s="27">
        <v>317</v>
      </c>
      <c r="HI26" s="27">
        <v>260</v>
      </c>
      <c r="HJ26" s="27">
        <v>312</v>
      </c>
      <c r="HK26" s="27">
        <v>348</v>
      </c>
      <c r="HL26" s="27">
        <v>209</v>
      </c>
      <c r="HM26" s="27">
        <v>254</v>
      </c>
      <c r="HN26" s="27">
        <v>257</v>
      </c>
      <c r="HO26" s="27">
        <v>317</v>
      </c>
      <c r="HP26" s="22"/>
      <c r="HQ26" s="47">
        <v>3393</v>
      </c>
      <c r="HR26" s="24"/>
      <c r="HS26" s="27">
        <v>252</v>
      </c>
      <c r="HT26" s="27">
        <v>222</v>
      </c>
      <c r="HU26" s="27">
        <v>268</v>
      </c>
      <c r="HV26" s="22"/>
      <c r="HW26" s="47">
        <v>3246</v>
      </c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</row>
    <row r="27" spans="1:253" s="18" customFormat="1" ht="16" customHeight="1">
      <c r="A27" s="19">
        <v>11</v>
      </c>
      <c r="B27" s="20"/>
      <c r="C27" s="164" t="s">
        <v>4</v>
      </c>
      <c r="D27" s="157"/>
      <c r="E27" s="46">
        <v>1403127</v>
      </c>
      <c r="F27" s="46">
        <v>1561545</v>
      </c>
      <c r="G27" s="46">
        <v>1483069</v>
      </c>
      <c r="H27" s="46">
        <v>1598307</v>
      </c>
      <c r="I27" s="46">
        <v>1756708</v>
      </c>
      <c r="J27" s="46">
        <v>1671890</v>
      </c>
      <c r="K27" s="46">
        <v>1672644</v>
      </c>
      <c r="L27" s="46">
        <v>1663101</v>
      </c>
      <c r="M27" s="46">
        <v>1486942</v>
      </c>
      <c r="N27" s="22"/>
      <c r="O27" s="23">
        <f>SUM(Q9:S9,E27:M27)</f>
        <v>18829733</v>
      </c>
      <c r="P27" s="24"/>
      <c r="Q27" s="46">
        <v>1433893</v>
      </c>
      <c r="R27" s="46">
        <v>1434460</v>
      </c>
      <c r="S27" s="46">
        <v>1696865</v>
      </c>
      <c r="T27" s="22"/>
      <c r="U27" s="23">
        <f>SUM(E27:M27,Q27:S27)</f>
        <v>18862551</v>
      </c>
      <c r="V27" s="20"/>
      <c r="W27" s="20"/>
      <c r="X27" s="164" t="s">
        <v>4</v>
      </c>
      <c r="Y27" s="157"/>
      <c r="Z27" s="46">
        <v>1493394</v>
      </c>
      <c r="AA27" s="46">
        <v>1570933</v>
      </c>
      <c r="AB27" s="46">
        <v>1476429</v>
      </c>
      <c r="AC27" s="46">
        <v>1553475</v>
      </c>
      <c r="AD27" s="46">
        <v>1718302</v>
      </c>
      <c r="AE27" s="46">
        <v>1571057</v>
      </c>
      <c r="AF27" s="46">
        <v>1656941</v>
      </c>
      <c r="AG27" s="46">
        <v>1649369</v>
      </c>
      <c r="AH27" s="46">
        <v>1525740</v>
      </c>
      <c r="AI27" s="22"/>
      <c r="AJ27" s="23">
        <f>SUM(AL9:AN9,Z27:AH27)</f>
        <v>18948300</v>
      </c>
      <c r="AK27" s="24"/>
      <c r="AL27" s="46">
        <v>1400685</v>
      </c>
      <c r="AM27" s="46">
        <v>1319468</v>
      </c>
      <c r="AN27" s="46">
        <v>1583234</v>
      </c>
      <c r="AO27" s="22"/>
      <c r="AP27" s="23">
        <f>SUM(Z27:AH27,AL27:AN27)</f>
        <v>18519027</v>
      </c>
      <c r="AQ27" s="20"/>
      <c r="AR27" s="20"/>
      <c r="AS27" s="164" t="s">
        <v>4</v>
      </c>
      <c r="AT27" s="157"/>
      <c r="AU27" s="46">
        <v>1293347</v>
      </c>
      <c r="AV27" s="46">
        <v>1353843</v>
      </c>
      <c r="AW27" s="46">
        <v>1290815</v>
      </c>
      <c r="AX27" s="46">
        <v>1284284</v>
      </c>
      <c r="AY27" s="46">
        <v>1461579</v>
      </c>
      <c r="AZ27" s="46">
        <v>1336716</v>
      </c>
      <c r="BA27" s="46">
        <v>1407633</v>
      </c>
      <c r="BB27" s="46">
        <v>1430559</v>
      </c>
      <c r="BC27" s="46">
        <v>1284258</v>
      </c>
      <c r="BD27" s="22"/>
      <c r="BE27" s="23">
        <f>SUM(BG9:BI9,AU27:BC27)</f>
        <v>16238849</v>
      </c>
      <c r="BF27" s="24"/>
      <c r="BG27" s="46">
        <v>1166733</v>
      </c>
      <c r="BH27" s="46">
        <v>1207723</v>
      </c>
      <c r="BI27" s="46">
        <v>1420004</v>
      </c>
      <c r="BJ27" s="22"/>
      <c r="BK27" s="23">
        <f>SUM(AU27:BC27,BG27:BI27)</f>
        <v>15937494</v>
      </c>
      <c r="BL27" s="20"/>
      <c r="BM27" s="20"/>
      <c r="BN27" s="164" t="s">
        <v>4</v>
      </c>
      <c r="BO27" s="157"/>
      <c r="BP27" s="46">
        <v>1128849</v>
      </c>
      <c r="BQ27" s="46">
        <v>1118353</v>
      </c>
      <c r="BR27" s="46">
        <v>1048691</v>
      </c>
      <c r="BS27" s="46">
        <v>1215248</v>
      </c>
      <c r="BT27" s="46">
        <v>1388615</v>
      </c>
      <c r="BU27" s="46">
        <v>1316725</v>
      </c>
      <c r="BV27" s="46">
        <v>1295540</v>
      </c>
      <c r="BW27" s="46">
        <v>1296392</v>
      </c>
      <c r="BX27" s="46">
        <v>1210324</v>
      </c>
      <c r="BY27" s="22"/>
      <c r="BZ27" s="23">
        <f>SUM(CB9:CD9,BP27:BX27)</f>
        <v>14562851</v>
      </c>
      <c r="CA27" s="24"/>
      <c r="CB27" s="46">
        <v>1118378</v>
      </c>
      <c r="CC27" s="46">
        <v>1103688</v>
      </c>
      <c r="CD27" s="46">
        <v>1366148</v>
      </c>
      <c r="CE27" s="22"/>
      <c r="CF27" s="23">
        <f>SUM(BP27:BX27,CB27:CD27)</f>
        <v>14606951</v>
      </c>
      <c r="CG27" s="20"/>
      <c r="CH27" s="20"/>
      <c r="CI27" s="164" t="s">
        <v>4</v>
      </c>
      <c r="CJ27" s="157"/>
      <c r="CK27" s="46">
        <v>897759</v>
      </c>
      <c r="CL27" s="46">
        <v>1005184</v>
      </c>
      <c r="CM27" s="46">
        <v>980760</v>
      </c>
      <c r="CN27" s="46">
        <v>1068030</v>
      </c>
      <c r="CO27" s="46">
        <v>1288739</v>
      </c>
      <c r="CP27" s="46">
        <v>1092907</v>
      </c>
      <c r="CQ27" s="46">
        <v>1171077</v>
      </c>
      <c r="CR27" s="46">
        <v>1165257</v>
      </c>
      <c r="CS27" s="46">
        <v>1112866</v>
      </c>
      <c r="CT27" s="22"/>
      <c r="CU27" s="23">
        <f>SUM(CW9:CY9,CK27:CS27)</f>
        <v>12775527</v>
      </c>
      <c r="CV27" s="24"/>
      <c r="CW27" s="46">
        <v>999170</v>
      </c>
      <c r="CX27" s="46">
        <v>982628</v>
      </c>
      <c r="CY27" s="46">
        <v>1145018</v>
      </c>
      <c r="CZ27" s="22"/>
      <c r="DA27" s="23">
        <f>SUM(CK27:CS27,CW27:CY27)</f>
        <v>12909395</v>
      </c>
      <c r="DB27" s="20"/>
      <c r="DD27" s="164" t="s">
        <v>4</v>
      </c>
      <c r="DE27" s="157"/>
      <c r="DF27" s="46">
        <v>1075392</v>
      </c>
      <c r="DG27" s="46">
        <v>1175632</v>
      </c>
      <c r="DH27" s="46">
        <v>1101445</v>
      </c>
      <c r="DI27" s="46">
        <v>1148619</v>
      </c>
      <c r="DJ27" s="46">
        <v>1364953</v>
      </c>
      <c r="DK27" s="46">
        <v>1200386</v>
      </c>
      <c r="DL27" s="46">
        <v>1230808</v>
      </c>
      <c r="DM27" s="46">
        <v>1284158</v>
      </c>
      <c r="DN27" s="46">
        <v>1186839</v>
      </c>
      <c r="DO27" s="22"/>
      <c r="DP27" s="23">
        <f>SUM(DR9:DT9,DF27:DN27)</f>
        <v>13823922</v>
      </c>
      <c r="DQ27" s="24"/>
      <c r="DR27" s="46">
        <v>1078187</v>
      </c>
      <c r="DS27" s="46">
        <v>997537</v>
      </c>
      <c r="DT27" s="46">
        <v>1257283</v>
      </c>
      <c r="DU27" s="22"/>
      <c r="DV27" s="23">
        <f>SUM(DF27:DN27,DR27:DT27)</f>
        <v>14101239</v>
      </c>
      <c r="DY27" s="164" t="s">
        <v>4</v>
      </c>
      <c r="DZ27" s="157"/>
      <c r="EA27" s="46">
        <v>1134618</v>
      </c>
      <c r="EB27" s="46">
        <v>1235026</v>
      </c>
      <c r="EC27" s="46">
        <v>1138708</v>
      </c>
      <c r="ED27" s="46">
        <v>1178370</v>
      </c>
      <c r="EE27" s="46">
        <v>1389610</v>
      </c>
      <c r="EF27" s="46">
        <v>1273306</v>
      </c>
      <c r="EG27" s="46">
        <v>1307618</v>
      </c>
      <c r="EH27" s="46">
        <v>1269551</v>
      </c>
      <c r="EI27" s="46">
        <v>1187461</v>
      </c>
      <c r="EJ27" s="22"/>
      <c r="EK27" s="23">
        <v>14541634</v>
      </c>
      <c r="EL27" s="24"/>
      <c r="EM27" s="46">
        <v>1131569</v>
      </c>
      <c r="EN27" s="46">
        <v>1095209</v>
      </c>
      <c r="EO27" s="46">
        <v>1285385</v>
      </c>
      <c r="EP27" s="22"/>
      <c r="EQ27" s="23">
        <v>14626431</v>
      </c>
      <c r="ET27" s="164" t="s">
        <v>4</v>
      </c>
      <c r="EU27" s="157"/>
      <c r="EV27" s="46">
        <v>1207977</v>
      </c>
      <c r="EW27" s="46">
        <v>1317172</v>
      </c>
      <c r="EX27" s="46">
        <v>1228634</v>
      </c>
      <c r="EY27" s="46">
        <v>1311980</v>
      </c>
      <c r="EZ27" s="46">
        <v>1491655</v>
      </c>
      <c r="FA27" s="46">
        <v>1312468</v>
      </c>
      <c r="FB27" s="46">
        <v>1362640</v>
      </c>
      <c r="FC27" s="46">
        <v>1382389</v>
      </c>
      <c r="FD27" s="46">
        <v>1293982</v>
      </c>
      <c r="FE27" s="22"/>
      <c r="FF27" s="23">
        <v>15597777</v>
      </c>
      <c r="FG27" s="24"/>
      <c r="FH27" s="46">
        <v>1197681</v>
      </c>
      <c r="FI27" s="46">
        <v>1165220</v>
      </c>
      <c r="FJ27" s="46">
        <v>1405563</v>
      </c>
      <c r="FK27" s="22"/>
      <c r="FL27" s="23">
        <v>15677361</v>
      </c>
      <c r="FO27" s="160" t="s">
        <v>4</v>
      </c>
      <c r="FP27" s="161"/>
      <c r="FQ27" s="46">
        <v>1306300</v>
      </c>
      <c r="FR27" s="46">
        <v>1397020</v>
      </c>
      <c r="FS27" s="46">
        <v>1309919</v>
      </c>
      <c r="FT27" s="46">
        <v>1387507</v>
      </c>
      <c r="FU27" s="46">
        <v>1608338</v>
      </c>
      <c r="FV27" s="46">
        <v>1383453</v>
      </c>
      <c r="FW27" s="46">
        <v>1377378</v>
      </c>
      <c r="FX27" s="46">
        <v>1462141</v>
      </c>
      <c r="FY27" s="46">
        <v>1389326</v>
      </c>
      <c r="FZ27" s="22"/>
      <c r="GA27" s="23">
        <v>16504209</v>
      </c>
      <c r="GB27" s="24"/>
      <c r="GC27" s="46">
        <v>1290875</v>
      </c>
      <c r="GD27" s="46">
        <v>1189975</v>
      </c>
      <c r="GE27" s="46">
        <v>662797</v>
      </c>
      <c r="GF27" s="22"/>
      <c r="GG27" s="23">
        <v>15765029</v>
      </c>
      <c r="GJ27" s="56"/>
      <c r="GK27" s="159"/>
      <c r="GL27" s="38">
        <v>78.333333333333329</v>
      </c>
      <c r="GM27" s="38">
        <v>78.723404255319153</v>
      </c>
      <c r="GN27" s="38">
        <v>66.582914572864325</v>
      </c>
      <c r="GO27" s="38">
        <v>67.128027681660896</v>
      </c>
      <c r="GP27" s="38">
        <v>92.344497607655512</v>
      </c>
      <c r="GQ27" s="38">
        <v>83.587786259541986</v>
      </c>
      <c r="GR27" s="38">
        <v>140.83769633507853</v>
      </c>
      <c r="GS27" s="38">
        <v>83.208955223880594</v>
      </c>
      <c r="GT27" s="38">
        <v>114.71571906354514</v>
      </c>
      <c r="GU27" s="67"/>
      <c r="GV27" s="39">
        <v>88.340807174887885</v>
      </c>
      <c r="GW27" s="70"/>
      <c r="GX27" s="38">
        <v>157.80346820809248</v>
      </c>
      <c r="GY27" s="38">
        <v>79.124579124579114</v>
      </c>
      <c r="GZ27" s="38">
        <v>101.61290322580645</v>
      </c>
      <c r="HA27" s="67"/>
      <c r="HB27" s="39">
        <v>90.543806646525681</v>
      </c>
      <c r="HE27" s="56"/>
      <c r="HF27" s="159"/>
      <c r="HG27" s="147">
        <v>87.121212121212125</v>
      </c>
      <c r="HH27" s="52">
        <v>104.62046204620461</v>
      </c>
      <c r="HI27" s="147">
        <v>99.616858237547888</v>
      </c>
      <c r="HJ27" s="52">
        <v>118.63117870722432</v>
      </c>
      <c r="HK27" s="52">
        <v>134.88372093023256</v>
      </c>
      <c r="HL27" s="52">
        <v>78.867924528301899</v>
      </c>
      <c r="HM27" s="52">
        <v>128.28282828282829</v>
      </c>
      <c r="HN27" s="52">
        <v>105.76131687242798</v>
      </c>
      <c r="HO27" s="52">
        <v>108.93470790378007</v>
      </c>
      <c r="HP27" s="67"/>
      <c r="HQ27" s="39">
        <v>109.2401802962009</v>
      </c>
      <c r="HR27" s="70"/>
      <c r="HS27" s="38">
        <v>76.13293051359517</v>
      </c>
      <c r="HT27" s="38">
        <v>92.116182572614107</v>
      </c>
      <c r="HU27" s="38">
        <v>85</v>
      </c>
      <c r="HV27" s="67"/>
      <c r="HW27" s="39">
        <v>100</v>
      </c>
      <c r="HZ27" s="29"/>
      <c r="IA27" s="29"/>
      <c r="IB27" s="29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</row>
    <row r="28" spans="1:253" s="29" customFormat="1" ht="16" customHeight="1">
      <c r="A28" s="19"/>
      <c r="B28" s="20"/>
      <c r="C28" s="156"/>
      <c r="D28" s="157"/>
      <c r="E28" s="64">
        <f t="shared" ref="E28:M28" si="50">E27/E9</f>
        <v>1.0348841668940796</v>
      </c>
      <c r="F28" s="64">
        <f t="shared" si="50"/>
        <v>1.0687205494358838</v>
      </c>
      <c r="G28" s="64">
        <f t="shared" si="50"/>
        <v>1.1064227725978015</v>
      </c>
      <c r="H28" s="64">
        <f t="shared" si="50"/>
        <v>1.1001986585386001</v>
      </c>
      <c r="I28" s="64">
        <f t="shared" si="50"/>
        <v>1.0395601521312159</v>
      </c>
      <c r="J28" s="64">
        <f t="shared" si="50"/>
        <v>1.0510979100510307</v>
      </c>
      <c r="K28" s="64">
        <f t="shared" si="50"/>
        <v>1.0383656259486493</v>
      </c>
      <c r="L28" s="64">
        <f t="shared" si="50"/>
        <v>1.0652688984071899</v>
      </c>
      <c r="M28" s="64">
        <f t="shared" si="50"/>
        <v>1.0144754302478296</v>
      </c>
      <c r="N28" s="62"/>
      <c r="O28" s="65">
        <f>O27/O9</f>
        <v>1.0681978248733193</v>
      </c>
      <c r="P28" s="92"/>
      <c r="Q28" s="64">
        <f>Q27/Q9</f>
        <v>1.0055590385745523</v>
      </c>
      <c r="R28" s="64">
        <f>R27/R9</f>
        <v>1.0245681801461792</v>
      </c>
      <c r="S28" s="64">
        <f>S27/S9</f>
        <v>0.99442911301235193</v>
      </c>
      <c r="T28" s="62"/>
      <c r="U28" s="65">
        <f>U27/U9</f>
        <v>1.0443936271148602</v>
      </c>
      <c r="V28" s="20"/>
      <c r="W28" s="20"/>
      <c r="X28" s="156"/>
      <c r="Y28" s="157"/>
      <c r="Z28" s="64">
        <f t="shared" ref="Z28:AH28" si="51">Z27/Z9</f>
        <v>0.97817983411355292</v>
      </c>
      <c r="AA28" s="64">
        <f t="shared" si="51"/>
        <v>0.94113153877675237</v>
      </c>
      <c r="AB28" s="64">
        <f t="shared" si="51"/>
        <v>0.95785992190130553</v>
      </c>
      <c r="AC28" s="64">
        <f t="shared" si="51"/>
        <v>0.96390106064949421</v>
      </c>
      <c r="AD28" s="64">
        <f t="shared" si="51"/>
        <v>0.98870610438855422</v>
      </c>
      <c r="AE28" s="64">
        <f t="shared" si="51"/>
        <v>0.92101269028539801</v>
      </c>
      <c r="AF28" s="64">
        <f t="shared" si="51"/>
        <v>0.97383310715543037</v>
      </c>
      <c r="AG28" s="64">
        <f t="shared" si="51"/>
        <v>0.96943352843055086</v>
      </c>
      <c r="AH28" s="64">
        <f t="shared" si="51"/>
        <v>0.98063841055516421</v>
      </c>
      <c r="AI28" s="62"/>
      <c r="AJ28" s="65">
        <f>AJ27/AJ9</f>
        <v>0.98093441168836182</v>
      </c>
      <c r="AK28" s="92"/>
      <c r="AL28" s="64">
        <f>AL27/AL9</f>
        <v>0.93480270292817214</v>
      </c>
      <c r="AM28" s="64">
        <f>AM27/AM9</f>
        <v>0.89354532439969503</v>
      </c>
      <c r="AN28" s="64">
        <f>AN27/AN9</f>
        <v>0.9007833893466104</v>
      </c>
      <c r="AO28" s="62"/>
      <c r="AP28" s="65">
        <f>AP27/AP9</f>
        <v>0.95047239728302535</v>
      </c>
      <c r="AQ28" s="20"/>
      <c r="AR28" s="20"/>
      <c r="AS28" s="156"/>
      <c r="AT28" s="157"/>
      <c r="AU28" s="64">
        <f t="shared" ref="AU28:BC28" si="52">AU27/AU9</f>
        <v>0.99042766878508737</v>
      </c>
      <c r="AV28" s="64">
        <f t="shared" si="52"/>
        <v>0.98211102913813031</v>
      </c>
      <c r="AW28" s="64">
        <f t="shared" si="52"/>
        <v>0.98247877397085626</v>
      </c>
      <c r="AX28" s="64">
        <f t="shared" si="52"/>
        <v>0.94148539994018055</v>
      </c>
      <c r="AY28" s="64">
        <f t="shared" si="52"/>
        <v>0.9426695681561954</v>
      </c>
      <c r="AZ28" s="64">
        <f t="shared" si="52"/>
        <v>0.95019683276252542</v>
      </c>
      <c r="BA28" s="64">
        <f t="shared" si="52"/>
        <v>0.90721910606596712</v>
      </c>
      <c r="BB28" s="64">
        <f t="shared" si="52"/>
        <v>0.94148303952552004</v>
      </c>
      <c r="BC28" s="64">
        <f t="shared" si="52"/>
        <v>0.9467766299311513</v>
      </c>
      <c r="BD28" s="62"/>
      <c r="BE28" s="65">
        <f>BE27/BE9</f>
        <v>0.95240058321075582</v>
      </c>
      <c r="BF28" s="92"/>
      <c r="BG28" s="64">
        <f>BG27/BG9</f>
        <v>0.93567618676424946</v>
      </c>
      <c r="BH28" s="64">
        <f>BH27/BH9</f>
        <v>0.93994564498329036</v>
      </c>
      <c r="BI28" s="64">
        <f>BI27/BI9</f>
        <v>0.9079379125671041</v>
      </c>
      <c r="BJ28" s="62"/>
      <c r="BK28" s="65">
        <f>BK27/BK9</f>
        <v>0.94624585314092591</v>
      </c>
      <c r="BL28" s="20"/>
      <c r="BM28" s="20"/>
      <c r="BN28" s="156"/>
      <c r="BO28" s="157"/>
      <c r="BP28" s="64">
        <f t="shared" ref="BP28:BX28" si="53">BP27/BP9</f>
        <v>0.90430616260141761</v>
      </c>
      <c r="BQ28" s="64">
        <f t="shared" si="53"/>
        <v>0.83379097836630045</v>
      </c>
      <c r="BR28" s="64">
        <f t="shared" si="53"/>
        <v>0.84129091571294945</v>
      </c>
      <c r="BS28" s="64">
        <f t="shared" si="53"/>
        <v>0.9472560124840792</v>
      </c>
      <c r="BT28" s="64">
        <f t="shared" si="53"/>
        <v>0.96487814775414282</v>
      </c>
      <c r="BU28" s="64">
        <f t="shared" si="53"/>
        <v>1.023569560130752</v>
      </c>
      <c r="BV28" s="64">
        <f t="shared" si="53"/>
        <v>0.93630639075329325</v>
      </c>
      <c r="BW28" s="64">
        <f t="shared" si="53"/>
        <v>0.94444537532901707</v>
      </c>
      <c r="BX28" s="64">
        <f t="shared" si="53"/>
        <v>0.97811863584936154</v>
      </c>
      <c r="BY28" s="62"/>
      <c r="BZ28" s="65">
        <f>BZ27/BZ9</f>
        <v>0.93155880110104561</v>
      </c>
      <c r="CA28" s="92"/>
      <c r="CB28" s="64">
        <f>CB27/CB9</f>
        <v>0.99774646178441684</v>
      </c>
      <c r="CC28" s="64">
        <f>CC27/CC9</f>
        <v>1.0170908507826626</v>
      </c>
      <c r="CD28" s="64">
        <f>CD27/CD9</f>
        <v>1.0209854805585366</v>
      </c>
      <c r="CE28" s="62"/>
      <c r="CF28" s="65">
        <f>CF27/CF9</f>
        <v>0.94958664205937282</v>
      </c>
      <c r="CG28" s="20"/>
      <c r="CH28" s="20"/>
      <c r="CI28" s="156"/>
      <c r="CJ28" s="157"/>
      <c r="CK28" s="64">
        <f t="shared" ref="CK28:CS28" si="54">CK27/CK9</f>
        <v>0.73917493178498561</v>
      </c>
      <c r="CL28" s="64">
        <f t="shared" si="54"/>
        <v>0.79041671319180251</v>
      </c>
      <c r="CM28" s="64">
        <f t="shared" si="54"/>
        <v>0.84860797696343782</v>
      </c>
      <c r="CN28" s="64">
        <f t="shared" si="54"/>
        <v>0.88046244413795838</v>
      </c>
      <c r="CO28" s="64">
        <f t="shared" si="54"/>
        <v>0.90676574390957809</v>
      </c>
      <c r="CP28" s="64">
        <f t="shared" si="54"/>
        <v>0.86549683983619885</v>
      </c>
      <c r="CQ28" s="64">
        <f t="shared" si="54"/>
        <v>0.90601084356364558</v>
      </c>
      <c r="CR28" s="64">
        <f t="shared" si="54"/>
        <v>0.94691920944402508</v>
      </c>
      <c r="CS28" s="64">
        <f t="shared" si="54"/>
        <v>0.97801959262732263</v>
      </c>
      <c r="CT28" s="62"/>
      <c r="CU28" s="65">
        <f>CU27/CU9</f>
        <v>0.86389726490927121</v>
      </c>
      <c r="CV28" s="92"/>
      <c r="CW28" s="64">
        <f>CW27/CW9</f>
        <v>0.97294333934462629</v>
      </c>
      <c r="CX28" s="64">
        <f>CX27/CX9</f>
        <v>0.99492729117348666</v>
      </c>
      <c r="CY28" s="64">
        <f>CY27/CY9</f>
        <v>1.1703514269885951</v>
      </c>
      <c r="CZ28" s="62"/>
      <c r="DA28" s="65">
        <f>DA27/DA9</f>
        <v>0.90956185247046739</v>
      </c>
      <c r="DB28" s="20"/>
      <c r="DD28" s="156"/>
      <c r="DE28" s="157"/>
      <c r="DF28" s="64">
        <f t="shared" ref="DF28:DN28" si="55">DF27/DF9</f>
        <v>1.0190149953805701</v>
      </c>
      <c r="DG28" s="64">
        <f t="shared" si="55"/>
        <v>1.0661636474935952</v>
      </c>
      <c r="DH28" s="64">
        <f t="shared" si="55"/>
        <v>1.0749118752708151</v>
      </c>
      <c r="DI28" s="64">
        <f t="shared" si="55"/>
        <v>1.0621415585832674</v>
      </c>
      <c r="DJ28" s="64">
        <f t="shared" si="55"/>
        <v>1.0833089282808923</v>
      </c>
      <c r="DK28" s="64">
        <f t="shared" si="55"/>
        <v>1.0895919338031594</v>
      </c>
      <c r="DL28" s="64">
        <f t="shared" si="55"/>
        <v>1.0507862490299413</v>
      </c>
      <c r="DM28" s="64">
        <f t="shared" si="55"/>
        <v>1.0720560071995899</v>
      </c>
      <c r="DN28" s="64">
        <f t="shared" si="55"/>
        <v>1.0821743439738785</v>
      </c>
      <c r="DO28" s="62"/>
      <c r="DP28" s="65">
        <f>DP27/DP9</f>
        <v>1.0458034064605506</v>
      </c>
      <c r="DQ28" s="92"/>
      <c r="DR28" s="64">
        <f>DR27/DR9</f>
        <v>1.10715004518196</v>
      </c>
      <c r="DS28" s="64">
        <f>DS27/DS9</f>
        <v>1.0617890401889543</v>
      </c>
      <c r="DT28" s="64">
        <f>DT27/DT9</f>
        <v>1.1005984962748268</v>
      </c>
      <c r="DU28" s="62"/>
      <c r="DV28" s="65">
        <f>DV27/DV9</f>
        <v>1.072554116439479</v>
      </c>
      <c r="DY28" s="156"/>
      <c r="DZ28" s="157"/>
      <c r="EA28" s="34">
        <v>101.3605648800952</v>
      </c>
      <c r="EB28" s="34">
        <v>98</v>
      </c>
      <c r="EC28" s="34">
        <v>99</v>
      </c>
      <c r="ED28" s="34">
        <v>99</v>
      </c>
      <c r="EE28" s="34">
        <v>99</v>
      </c>
      <c r="EF28" s="34">
        <v>99</v>
      </c>
      <c r="EG28" s="34">
        <v>101</v>
      </c>
      <c r="EH28" s="34">
        <v>96.168042087811244</v>
      </c>
      <c r="EI28" s="34">
        <v>100</v>
      </c>
      <c r="EJ28" s="93"/>
      <c r="EK28" s="68">
        <v>100</v>
      </c>
      <c r="EL28" s="37"/>
      <c r="EM28" s="34">
        <v>103.03739168757944</v>
      </c>
      <c r="EN28" s="34">
        <v>104</v>
      </c>
      <c r="EO28" s="34">
        <v>101</v>
      </c>
      <c r="EP28" s="93"/>
      <c r="EQ28" s="36">
        <v>100</v>
      </c>
      <c r="ET28" s="156"/>
      <c r="EU28" s="157"/>
      <c r="EV28" s="66">
        <v>104.56104299895091</v>
      </c>
      <c r="EW28" s="66">
        <v>111.17261240092202</v>
      </c>
      <c r="EX28" s="66">
        <v>106.32350319584756</v>
      </c>
      <c r="EY28" s="66">
        <v>106.04712217509844</v>
      </c>
      <c r="EZ28" s="66">
        <v>102.96713332426755</v>
      </c>
      <c r="FA28" s="66">
        <v>99.766332051732292</v>
      </c>
      <c r="FB28" s="66">
        <v>102.00653373617719</v>
      </c>
      <c r="FC28" s="66">
        <v>104.70018502936007</v>
      </c>
      <c r="FD28" s="66">
        <v>102.83385108592944</v>
      </c>
      <c r="FE28" s="67"/>
      <c r="FF28" s="68">
        <v>104.51697631106755</v>
      </c>
      <c r="FG28" s="69"/>
      <c r="FH28" s="66">
        <v>103.14281851243598</v>
      </c>
      <c r="FI28" s="66">
        <v>103.07148095041386</v>
      </c>
      <c r="FJ28" s="66">
        <v>100.59884225262596</v>
      </c>
      <c r="FK28" s="67"/>
      <c r="FL28" s="68">
        <v>103.82086693758674</v>
      </c>
      <c r="FO28" s="162"/>
      <c r="FP28" s="163"/>
      <c r="FQ28" s="66">
        <v>99.593255745691451</v>
      </c>
      <c r="FR28" s="66">
        <v>102.37248689035383</v>
      </c>
      <c r="FS28" s="66">
        <v>101.99605383232992</v>
      </c>
      <c r="FT28" s="66">
        <v>106.02590916280836</v>
      </c>
      <c r="FU28" s="66">
        <v>102.49897076461674</v>
      </c>
      <c r="FV28" s="66">
        <v>102.31914006106075</v>
      </c>
      <c r="FW28" s="66">
        <v>95.985800508856912</v>
      </c>
      <c r="FX28" s="66">
        <v>101.57989440044463</v>
      </c>
      <c r="FY28" s="66">
        <v>102.78953731146726</v>
      </c>
      <c r="FZ28" s="67"/>
      <c r="GA28" s="68">
        <v>101.97287583038042</v>
      </c>
      <c r="GB28" s="69"/>
      <c r="GC28" s="66">
        <v>103.92079357770099</v>
      </c>
      <c r="GD28" s="66">
        <v>99.130713672828449</v>
      </c>
      <c r="GE28" s="66">
        <v>46.019739697065432</v>
      </c>
      <c r="GF28" s="67"/>
      <c r="GG28" s="68">
        <v>96.722336665017522</v>
      </c>
      <c r="GJ28" s="160" t="s">
        <v>4</v>
      </c>
      <c r="GK28" s="161"/>
      <c r="GL28" s="71">
        <v>463804</v>
      </c>
      <c r="GM28" s="71">
        <v>341583</v>
      </c>
      <c r="GN28" s="71">
        <v>415677</v>
      </c>
      <c r="GO28" s="71">
        <v>599293</v>
      </c>
      <c r="GP28" s="71">
        <v>598178</v>
      </c>
      <c r="GQ28" s="71">
        <v>462214</v>
      </c>
      <c r="GR28" s="71">
        <v>723672</v>
      </c>
      <c r="GS28" s="71">
        <v>911610</v>
      </c>
      <c r="GT28" s="71">
        <v>970464</v>
      </c>
      <c r="GU28" s="22"/>
      <c r="GV28" s="72">
        <v>6770089</v>
      </c>
      <c r="GW28" s="24"/>
      <c r="GX28" s="71">
        <v>716862</v>
      </c>
      <c r="GY28" s="71">
        <v>466225</v>
      </c>
      <c r="GZ28" s="71">
        <v>829642</v>
      </c>
      <c r="HA28" s="22"/>
      <c r="HB28" s="72">
        <v>7499224</v>
      </c>
      <c r="HE28" s="160" t="s">
        <v>4</v>
      </c>
      <c r="HF28" s="161"/>
      <c r="HG28" s="71">
        <v>1162868</v>
      </c>
      <c r="HH28" s="71">
        <v>1274344</v>
      </c>
      <c r="HI28" s="71">
        <v>1196241</v>
      </c>
      <c r="HJ28" s="71">
        <v>1194935</v>
      </c>
      <c r="HK28" s="71">
        <v>1345217</v>
      </c>
      <c r="HL28" s="71">
        <v>1215998</v>
      </c>
      <c r="HM28" s="71">
        <v>1344862</v>
      </c>
      <c r="HN28" s="71">
        <v>1300393</v>
      </c>
      <c r="HO28" s="71">
        <v>1244315</v>
      </c>
      <c r="HP28" s="22"/>
      <c r="HQ28" s="72">
        <v>14753825</v>
      </c>
      <c r="HR28" s="24"/>
      <c r="HS28" s="71">
        <v>1108951</v>
      </c>
      <c r="HT28" s="71">
        <v>1112137</v>
      </c>
      <c r="HU28" s="71">
        <v>1293685</v>
      </c>
      <c r="HV28" s="22"/>
      <c r="HW28" s="72">
        <v>14793946</v>
      </c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</row>
    <row r="29" spans="1:253" s="18" customFormat="1" ht="16" customHeight="1">
      <c r="A29" s="19">
        <v>17</v>
      </c>
      <c r="B29" s="20"/>
      <c r="C29" s="154" t="s">
        <v>5</v>
      </c>
      <c r="D29" s="155"/>
      <c r="E29" s="21">
        <f t="shared" ref="E29:M29" si="56">E31+E33</f>
        <v>10975</v>
      </c>
      <c r="F29" s="21">
        <f t="shared" si="56"/>
        <v>11237</v>
      </c>
      <c r="G29" s="21">
        <f t="shared" si="56"/>
        <v>11801</v>
      </c>
      <c r="H29" s="21">
        <f t="shared" si="56"/>
        <v>13712</v>
      </c>
      <c r="I29" s="21">
        <f t="shared" si="56"/>
        <v>12293</v>
      </c>
      <c r="J29" s="21">
        <f t="shared" si="56"/>
        <v>12628</v>
      </c>
      <c r="K29" s="21">
        <f t="shared" si="56"/>
        <v>13808</v>
      </c>
      <c r="L29" s="21">
        <f t="shared" si="56"/>
        <v>12836</v>
      </c>
      <c r="M29" s="21">
        <f t="shared" si="56"/>
        <v>16237</v>
      </c>
      <c r="N29" s="25"/>
      <c r="O29" s="23">
        <f>O31+O33</f>
        <v>146600</v>
      </c>
      <c r="P29" s="73"/>
      <c r="Q29" s="21">
        <f>Q31+Q33</f>
        <v>11238</v>
      </c>
      <c r="R29" s="21">
        <f>R31+R33</f>
        <v>11258</v>
      </c>
      <c r="S29" s="21">
        <f>S31+S33</f>
        <v>13589</v>
      </c>
      <c r="T29" s="25"/>
      <c r="U29" s="26">
        <f>U31+U33</f>
        <v>151612</v>
      </c>
      <c r="V29" s="20"/>
      <c r="W29" s="20"/>
      <c r="X29" s="154" t="s">
        <v>5</v>
      </c>
      <c r="Y29" s="155"/>
      <c r="Z29" s="21">
        <f t="shared" ref="Z29:AH29" si="57">Z31+Z33</f>
        <v>12281</v>
      </c>
      <c r="AA29" s="21">
        <f t="shared" si="57"/>
        <v>11495</v>
      </c>
      <c r="AB29" s="21">
        <f t="shared" si="57"/>
        <v>11839</v>
      </c>
      <c r="AC29" s="21">
        <f t="shared" si="57"/>
        <v>13563</v>
      </c>
      <c r="AD29" s="21">
        <f t="shared" si="57"/>
        <v>12865</v>
      </c>
      <c r="AE29" s="21">
        <f t="shared" si="57"/>
        <v>12753</v>
      </c>
      <c r="AF29" s="21">
        <f t="shared" si="57"/>
        <v>13391</v>
      </c>
      <c r="AG29" s="21">
        <f t="shared" si="57"/>
        <v>12547</v>
      </c>
      <c r="AH29" s="21">
        <f t="shared" si="57"/>
        <v>16684</v>
      </c>
      <c r="AI29" s="25"/>
      <c r="AJ29" s="23">
        <f>AJ31+AJ33</f>
        <v>154412</v>
      </c>
      <c r="AK29" s="73"/>
      <c r="AL29" s="21">
        <f>AL31+AL33</f>
        <v>11511</v>
      </c>
      <c r="AM29" s="21">
        <f>AM31+AM33</f>
        <v>10607</v>
      </c>
      <c r="AN29" s="21">
        <f>AN31+AN33</f>
        <v>13137</v>
      </c>
      <c r="AO29" s="25"/>
      <c r="AP29" s="26">
        <f>AP31+AP33</f>
        <v>152673</v>
      </c>
      <c r="AQ29" s="20"/>
      <c r="AR29" s="20"/>
      <c r="AS29" s="154" t="s">
        <v>5</v>
      </c>
      <c r="AT29" s="155"/>
      <c r="AU29" s="21">
        <f t="shared" ref="AU29:BC29" si="58">AU31+AU33</f>
        <v>11058</v>
      </c>
      <c r="AV29" s="21">
        <f t="shared" si="58"/>
        <v>10564</v>
      </c>
      <c r="AW29" s="21">
        <f t="shared" si="58"/>
        <v>10656</v>
      </c>
      <c r="AX29" s="21">
        <f t="shared" si="58"/>
        <v>12381</v>
      </c>
      <c r="AY29" s="21">
        <f t="shared" si="58"/>
        <v>12241</v>
      </c>
      <c r="AZ29" s="21">
        <f t="shared" si="58"/>
        <v>11872</v>
      </c>
      <c r="BA29" s="21">
        <f t="shared" si="58"/>
        <v>12577</v>
      </c>
      <c r="BB29" s="21">
        <f t="shared" si="58"/>
        <v>11281</v>
      </c>
      <c r="BC29" s="21">
        <f t="shared" si="58"/>
        <v>12895</v>
      </c>
      <c r="BD29" s="25"/>
      <c r="BE29" s="23">
        <f>BE31+BE33</f>
        <v>137439</v>
      </c>
      <c r="BF29" s="73"/>
      <c r="BG29" s="21">
        <f>BG31+BG33</f>
        <v>9726</v>
      </c>
      <c r="BH29" s="21">
        <f>BH31+BH33</f>
        <v>9841</v>
      </c>
      <c r="BI29" s="21">
        <f>BI31+BI33</f>
        <v>11464</v>
      </c>
      <c r="BJ29" s="25"/>
      <c r="BK29" s="26">
        <f>BK31+BK33</f>
        <v>136556</v>
      </c>
      <c r="BL29" s="20"/>
      <c r="BM29" s="20"/>
      <c r="BN29" s="154" t="s">
        <v>5</v>
      </c>
      <c r="BO29" s="155"/>
      <c r="BP29" s="21">
        <f t="shared" ref="BP29:BX29" si="59">BP31+BP33</f>
        <v>9985</v>
      </c>
      <c r="BQ29" s="21">
        <f t="shared" si="59"/>
        <v>9394</v>
      </c>
      <c r="BR29" s="21">
        <f t="shared" si="59"/>
        <v>9812</v>
      </c>
      <c r="BS29" s="21">
        <f t="shared" si="59"/>
        <v>11810</v>
      </c>
      <c r="BT29" s="21">
        <f t="shared" si="59"/>
        <v>11289</v>
      </c>
      <c r="BU29" s="21">
        <f t="shared" si="59"/>
        <v>11304</v>
      </c>
      <c r="BV29" s="21">
        <f t="shared" si="59"/>
        <v>11527</v>
      </c>
      <c r="BW29" s="21">
        <f t="shared" si="59"/>
        <v>10908</v>
      </c>
      <c r="BX29" s="21">
        <f t="shared" si="59"/>
        <v>13244</v>
      </c>
      <c r="BY29" s="25"/>
      <c r="BZ29" s="23">
        <f>BZ31+BZ33</f>
        <v>128206</v>
      </c>
      <c r="CA29" s="73"/>
      <c r="CB29" s="21">
        <f>CB31+CB33</f>
        <v>8963</v>
      </c>
      <c r="CC29" s="21">
        <f>CC31+CC33</f>
        <v>8876</v>
      </c>
      <c r="CD29" s="21">
        <f>CD31+CD33</f>
        <v>10663</v>
      </c>
      <c r="CE29" s="25"/>
      <c r="CF29" s="26">
        <f>CF31+CF33</f>
        <v>127775</v>
      </c>
      <c r="CG29" s="20"/>
      <c r="CH29" s="20"/>
      <c r="CI29" s="154" t="s">
        <v>5</v>
      </c>
      <c r="CJ29" s="155"/>
      <c r="CK29" s="21">
        <f t="shared" ref="CK29:CS29" si="60">CK31+CK33</f>
        <v>8906</v>
      </c>
      <c r="CL29" s="21">
        <f t="shared" si="60"/>
        <v>7814</v>
      </c>
      <c r="CM29" s="21">
        <f t="shared" si="60"/>
        <v>8795</v>
      </c>
      <c r="CN29" s="21">
        <f t="shared" si="60"/>
        <v>10031</v>
      </c>
      <c r="CO29" s="21">
        <f t="shared" si="60"/>
        <v>10064</v>
      </c>
      <c r="CP29" s="21">
        <f t="shared" si="60"/>
        <v>9738</v>
      </c>
      <c r="CQ29" s="21">
        <f t="shared" si="60"/>
        <v>9844</v>
      </c>
      <c r="CR29" s="21">
        <f t="shared" si="60"/>
        <v>9328</v>
      </c>
      <c r="CS29" s="21">
        <f t="shared" si="60"/>
        <v>12352</v>
      </c>
      <c r="CT29" s="25"/>
      <c r="CU29" s="23">
        <f>CU31+CU33</f>
        <v>114606</v>
      </c>
      <c r="CV29" s="73"/>
      <c r="CW29" s="21">
        <f>CW31+CW33</f>
        <v>7977</v>
      </c>
      <c r="CX29" s="21">
        <f>CX31+CX33</f>
        <v>8606</v>
      </c>
      <c r="CY29" s="21">
        <f>CY31+CY33</f>
        <v>10004</v>
      </c>
      <c r="CZ29" s="25"/>
      <c r="DA29" s="26">
        <f>DA31+DA33</f>
        <v>113459</v>
      </c>
      <c r="DB29" s="20"/>
      <c r="DD29" s="154" t="s">
        <v>5</v>
      </c>
      <c r="DE29" s="155"/>
      <c r="DF29" s="21">
        <f t="shared" ref="DF29:DN29" si="61">DF31+DF33</f>
        <v>9573</v>
      </c>
      <c r="DG29" s="21">
        <f t="shared" si="61"/>
        <v>9392</v>
      </c>
      <c r="DH29" s="21">
        <f t="shared" si="61"/>
        <v>9737</v>
      </c>
      <c r="DI29" s="21">
        <f t="shared" si="61"/>
        <v>11968</v>
      </c>
      <c r="DJ29" s="21">
        <f t="shared" si="61"/>
        <v>12036</v>
      </c>
      <c r="DK29" s="21">
        <f t="shared" si="61"/>
        <v>11684</v>
      </c>
      <c r="DL29" s="21">
        <f t="shared" si="61"/>
        <v>12177</v>
      </c>
      <c r="DM29" s="21">
        <f t="shared" si="61"/>
        <v>11362</v>
      </c>
      <c r="DN29" s="21">
        <f t="shared" si="61"/>
        <v>13987</v>
      </c>
      <c r="DO29" s="25"/>
      <c r="DP29" s="23">
        <f>DP31+DP33</f>
        <v>130012</v>
      </c>
      <c r="DQ29" s="73"/>
      <c r="DR29" s="21">
        <f>DR31+DR33</f>
        <v>9301</v>
      </c>
      <c r="DS29" s="21">
        <f>DS31+DS33</f>
        <v>9621</v>
      </c>
      <c r="DT29" s="21">
        <f>DT31+DT33</f>
        <v>12425</v>
      </c>
      <c r="DU29" s="25"/>
      <c r="DV29" s="26">
        <f>DV31+DV33</f>
        <v>133263</v>
      </c>
      <c r="DY29" s="154" t="s">
        <v>5</v>
      </c>
      <c r="DZ29" s="155"/>
      <c r="EA29" s="21">
        <v>10251</v>
      </c>
      <c r="EB29" s="21">
        <v>9646</v>
      </c>
      <c r="EC29" s="21">
        <v>9991</v>
      </c>
      <c r="ED29" s="21">
        <v>11764</v>
      </c>
      <c r="EE29" s="21">
        <v>11611</v>
      </c>
      <c r="EF29" s="21">
        <v>11866</v>
      </c>
      <c r="EG29" s="21">
        <v>11815</v>
      </c>
      <c r="EH29" s="21">
        <v>10972</v>
      </c>
      <c r="EI29" s="21">
        <v>13401</v>
      </c>
      <c r="EJ29" s="25"/>
      <c r="EK29" s="23">
        <v>131371</v>
      </c>
      <c r="EL29" s="73"/>
      <c r="EM29" s="21">
        <v>9437</v>
      </c>
      <c r="EN29" s="21">
        <v>9740</v>
      </c>
      <c r="EO29" s="21">
        <v>11258</v>
      </c>
      <c r="EP29" s="25"/>
      <c r="EQ29" s="26">
        <v>131752</v>
      </c>
      <c r="ET29" s="154" t="s">
        <v>5</v>
      </c>
      <c r="EU29" s="155"/>
      <c r="EV29" s="21">
        <v>10490</v>
      </c>
      <c r="EW29" s="21">
        <v>10061</v>
      </c>
      <c r="EX29" s="21">
        <v>10171</v>
      </c>
      <c r="EY29" s="21">
        <v>11526</v>
      </c>
      <c r="EZ29" s="21">
        <v>11772</v>
      </c>
      <c r="FA29" s="21">
        <v>11484</v>
      </c>
      <c r="FB29" s="21">
        <v>11805</v>
      </c>
      <c r="FC29" s="21">
        <v>11532</v>
      </c>
      <c r="FD29" s="21">
        <v>13219</v>
      </c>
      <c r="FE29" s="25"/>
      <c r="FF29" s="23">
        <v>132883</v>
      </c>
      <c r="FG29" s="73"/>
      <c r="FH29" s="21">
        <v>9601</v>
      </c>
      <c r="FI29" s="21">
        <v>9487</v>
      </c>
      <c r="FJ29" s="21">
        <v>11630</v>
      </c>
      <c r="FK29" s="25"/>
      <c r="FL29" s="26">
        <v>132778</v>
      </c>
      <c r="FO29" s="154" t="s">
        <v>5</v>
      </c>
      <c r="FP29" s="155"/>
      <c r="FQ29" s="21">
        <v>9860</v>
      </c>
      <c r="FR29" s="21">
        <v>9276</v>
      </c>
      <c r="FS29" s="21">
        <v>9265</v>
      </c>
      <c r="FT29" s="21">
        <v>10845</v>
      </c>
      <c r="FU29" s="21">
        <v>10423</v>
      </c>
      <c r="FV29" s="21">
        <v>10537</v>
      </c>
      <c r="FW29" s="21">
        <v>10306</v>
      </c>
      <c r="FX29" s="21">
        <v>9946</v>
      </c>
      <c r="FY29" s="21">
        <v>11340</v>
      </c>
      <c r="FZ29" s="25"/>
      <c r="GA29" s="23">
        <v>119651</v>
      </c>
      <c r="GB29" s="73"/>
      <c r="GC29" s="21">
        <v>8511</v>
      </c>
      <c r="GD29" s="21">
        <v>8632</v>
      </c>
      <c r="GE29" s="21">
        <v>9243</v>
      </c>
      <c r="GF29" s="25"/>
      <c r="GG29" s="26">
        <v>118184</v>
      </c>
      <c r="GJ29" s="162"/>
      <c r="GK29" s="163"/>
      <c r="GL29" s="38">
        <v>302.28241458868308</v>
      </c>
      <c r="GM29" s="38">
        <v>320.52754553387945</v>
      </c>
      <c r="GN29" s="38">
        <v>130.91529245770292</v>
      </c>
      <c r="GO29" s="38">
        <v>118.35969284975076</v>
      </c>
      <c r="GP29" s="38">
        <v>115.81867959525867</v>
      </c>
      <c r="GQ29" s="38">
        <v>77.677411548409097</v>
      </c>
      <c r="GR29" s="38">
        <v>92.771087426384057</v>
      </c>
      <c r="GS29" s="38">
        <v>99.919109813360691</v>
      </c>
      <c r="GT29" s="38">
        <v>151.40859683254882</v>
      </c>
      <c r="GU29" s="67"/>
      <c r="GV29" s="39">
        <v>88.239681892960036</v>
      </c>
      <c r="GW29" s="70"/>
      <c r="GX29" s="38">
        <v>202.73705287449943</v>
      </c>
      <c r="GY29" s="38">
        <v>142.97477069143699</v>
      </c>
      <c r="GZ29" s="38">
        <v>137.37773487240713</v>
      </c>
      <c r="HA29" s="67"/>
      <c r="HB29" s="39">
        <v>129.02261449920366</v>
      </c>
      <c r="HE29" s="162"/>
      <c r="HF29" s="163"/>
      <c r="HG29" s="52">
        <v>142.36840752103936</v>
      </c>
      <c r="HH29" s="52">
        <v>138.77721705910923</v>
      </c>
      <c r="HI29" s="52">
        <v>131.30816295616552</v>
      </c>
      <c r="HJ29" s="52">
        <v>117.47342695016496</v>
      </c>
      <c r="HK29" s="52">
        <v>115.78282817415403</v>
      </c>
      <c r="HL29" s="52">
        <v>123.51427120365668</v>
      </c>
      <c r="HM29" s="52">
        <v>109.97641602009709</v>
      </c>
      <c r="HN29" s="38">
        <v>101.47793053827918</v>
      </c>
      <c r="HO29" s="38">
        <v>103.57656565791096</v>
      </c>
      <c r="HP29" s="67"/>
      <c r="HQ29" s="39">
        <v>127.98092216752323</v>
      </c>
      <c r="HR29" s="70"/>
      <c r="HS29" s="38">
        <v>104.07506123713081</v>
      </c>
      <c r="HT29" s="38">
        <v>103.84709838207102</v>
      </c>
      <c r="HU29" s="38">
        <v>97</v>
      </c>
      <c r="HV29" s="67"/>
      <c r="HW29" s="39">
        <v>114</v>
      </c>
      <c r="HZ29" s="29"/>
      <c r="IA29" s="29"/>
      <c r="IB29" s="29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</row>
    <row r="30" spans="1:253" s="29" customFormat="1" ht="16" customHeight="1">
      <c r="A30" s="19"/>
      <c r="B30" s="30"/>
      <c r="C30" s="156"/>
      <c r="D30" s="157"/>
      <c r="E30" s="31">
        <f t="shared" ref="E30:M30" si="62">E29/E11</f>
        <v>1.0581372927111454</v>
      </c>
      <c r="F30" s="31">
        <f t="shared" si="62"/>
        <v>1.0847572159474852</v>
      </c>
      <c r="G30" s="31">
        <f t="shared" si="62"/>
        <v>1.1430647036032546</v>
      </c>
      <c r="H30" s="31">
        <f t="shared" si="62"/>
        <v>1.2091710758377425</v>
      </c>
      <c r="I30" s="31">
        <f t="shared" si="62"/>
        <v>1.0812736388424664</v>
      </c>
      <c r="J30" s="31">
        <f t="shared" si="62"/>
        <v>1.1122071516646115</v>
      </c>
      <c r="K30" s="31">
        <f t="shared" si="62"/>
        <v>1.1785592352338683</v>
      </c>
      <c r="L30" s="31">
        <f t="shared" si="62"/>
        <v>1.1705270837132957</v>
      </c>
      <c r="M30" s="31">
        <f t="shared" si="62"/>
        <v>1.1810445155659004</v>
      </c>
      <c r="N30" s="32"/>
      <c r="O30" s="33">
        <f>O29/O11</f>
        <v>1.1161105147355519</v>
      </c>
      <c r="P30" s="89"/>
      <c r="Q30" s="31">
        <f>Q29/Q11</f>
        <v>1.1745401337792643</v>
      </c>
      <c r="R30" s="31">
        <f>R29/R11</f>
        <v>1.178848167539267</v>
      </c>
      <c r="S30" s="31">
        <f>S29/S11</f>
        <v>1.1366792137181096</v>
      </c>
      <c r="T30" s="32"/>
      <c r="U30" s="33">
        <f>U29/U11</f>
        <v>1.143197532819086</v>
      </c>
      <c r="V30" s="30"/>
      <c r="W30" s="30"/>
      <c r="X30" s="156"/>
      <c r="Y30" s="157"/>
      <c r="Z30" s="31">
        <f t="shared" ref="Z30:AH30" si="63">Z29/Z11</f>
        <v>0.94114491531918154</v>
      </c>
      <c r="AA30" s="31">
        <f t="shared" si="63"/>
        <v>0.929790503922996</v>
      </c>
      <c r="AB30" s="31">
        <f t="shared" si="63"/>
        <v>0.91946256601429011</v>
      </c>
      <c r="AC30" s="31">
        <f t="shared" si="63"/>
        <v>0.94489340950257772</v>
      </c>
      <c r="AD30" s="31">
        <f t="shared" si="63"/>
        <v>0.96671175232942586</v>
      </c>
      <c r="AE30" s="31">
        <f t="shared" si="63"/>
        <v>0.91301546391752575</v>
      </c>
      <c r="AF30" s="31">
        <f t="shared" si="63"/>
        <v>0.918512929556211</v>
      </c>
      <c r="AG30" s="31">
        <f t="shared" si="63"/>
        <v>0.93956866856372623</v>
      </c>
      <c r="AH30" s="31">
        <f t="shared" si="63"/>
        <v>1.0277196008377478</v>
      </c>
      <c r="AI30" s="32"/>
      <c r="AJ30" s="33">
        <f>AJ29/AJ11</f>
        <v>0.96405069613535621</v>
      </c>
      <c r="AK30" s="89"/>
      <c r="AL30" s="31">
        <f>AL29/AL11</f>
        <v>1.0352549689720298</v>
      </c>
      <c r="AM30" s="31">
        <f>AM29/AM11</f>
        <v>0.91692600276625169</v>
      </c>
      <c r="AN30" s="31">
        <f>AN29/AN11</f>
        <v>0.91822184944432794</v>
      </c>
      <c r="AO30" s="32"/>
      <c r="AP30" s="33">
        <f>AP29/AP11</f>
        <v>0.9478144264615499</v>
      </c>
      <c r="AQ30" s="30"/>
      <c r="AR30" s="30"/>
      <c r="AS30" s="156"/>
      <c r="AT30" s="157"/>
      <c r="AU30" s="31">
        <f t="shared" ref="AU30:BC30" si="64">AU29/AU11</f>
        <v>0.97979797979797978</v>
      </c>
      <c r="AV30" s="31">
        <f t="shared" si="64"/>
        <v>0.99397817086940154</v>
      </c>
      <c r="AW30" s="31">
        <f t="shared" si="64"/>
        <v>0.94242504643141412</v>
      </c>
      <c r="AX30" s="31">
        <f t="shared" si="64"/>
        <v>0.97927707031558964</v>
      </c>
      <c r="AY30" s="31">
        <f t="shared" si="64"/>
        <v>0.960078431372549</v>
      </c>
      <c r="AZ30" s="31">
        <f t="shared" si="64"/>
        <v>0.953880764904387</v>
      </c>
      <c r="BA30" s="31">
        <f t="shared" si="64"/>
        <v>0.96634652324241255</v>
      </c>
      <c r="BB30" s="31">
        <f t="shared" si="64"/>
        <v>0.93401225368438479</v>
      </c>
      <c r="BC30" s="31">
        <f t="shared" si="64"/>
        <v>0.92397535110346807</v>
      </c>
      <c r="BD30" s="32"/>
      <c r="BE30" s="33">
        <f>BE29/BE11</f>
        <v>0.94548168735037563</v>
      </c>
      <c r="BF30" s="89"/>
      <c r="BG30" s="31">
        <f>BG29/BG11</f>
        <v>0.98252348722093141</v>
      </c>
      <c r="BH30" s="31">
        <f>BH29/BH11</f>
        <v>0.99484431864132628</v>
      </c>
      <c r="BI30" s="31">
        <f>BI29/BI11</f>
        <v>0.9456405180235915</v>
      </c>
      <c r="BJ30" s="32"/>
      <c r="BK30" s="33">
        <f>BK29/BK11</f>
        <v>0.96150623490561393</v>
      </c>
      <c r="BL30" s="30"/>
      <c r="BM30" s="30"/>
      <c r="BN30" s="156"/>
      <c r="BO30" s="157"/>
      <c r="BP30" s="31">
        <f t="shared" ref="BP30:BX30" si="65">BP29/BP11</f>
        <v>0.94295967513457357</v>
      </c>
      <c r="BQ30" s="31">
        <f t="shared" si="65"/>
        <v>0.91917808219178088</v>
      </c>
      <c r="BR30" s="31">
        <f t="shared" si="65"/>
        <v>0.96641386782231853</v>
      </c>
      <c r="BS30" s="31">
        <f t="shared" si="65"/>
        <v>1.0233968804159446</v>
      </c>
      <c r="BT30" s="31">
        <f t="shared" si="65"/>
        <v>0.98852889667250443</v>
      </c>
      <c r="BU30" s="31">
        <f t="shared" si="65"/>
        <v>0.9788708001385521</v>
      </c>
      <c r="BV30" s="31">
        <f t="shared" si="65"/>
        <v>0.95091569048011881</v>
      </c>
      <c r="BW30" s="31">
        <f t="shared" si="65"/>
        <v>0.96114195083267251</v>
      </c>
      <c r="BX30" s="31">
        <f t="shared" si="65"/>
        <v>0.98571003274784164</v>
      </c>
      <c r="BY30" s="32"/>
      <c r="BZ30" s="33">
        <f>BZ29/BZ11</f>
        <v>0.96100683617174387</v>
      </c>
      <c r="CA30" s="89"/>
      <c r="CB30" s="31">
        <f>CB29/CB11</f>
        <v>0.98246190945960754</v>
      </c>
      <c r="CC30" s="31">
        <f>CC29/CC11</f>
        <v>0.99988734932972856</v>
      </c>
      <c r="CD30" s="31">
        <f>CD29/CD11</f>
        <v>0.97530412512576603</v>
      </c>
      <c r="CE30" s="32"/>
      <c r="CF30" s="33">
        <f>CF29/CF11</f>
        <v>0.97307897342167393</v>
      </c>
      <c r="CG30" s="30"/>
      <c r="CH30" s="30"/>
      <c r="CI30" s="156"/>
      <c r="CJ30" s="157"/>
      <c r="CK30" s="31">
        <f t="shared" ref="CK30:CS30" si="66">CK29/CK11</f>
        <v>0.92645376053261208</v>
      </c>
      <c r="CL30" s="31">
        <f t="shared" si="66"/>
        <v>0.89589543682641593</v>
      </c>
      <c r="CM30" s="31">
        <f t="shared" si="66"/>
        <v>0.92686268310675524</v>
      </c>
      <c r="CN30" s="31">
        <f t="shared" si="66"/>
        <v>0.82214572576018363</v>
      </c>
      <c r="CO30" s="31">
        <f t="shared" si="66"/>
        <v>0.85324289953370069</v>
      </c>
      <c r="CP30" s="31">
        <f t="shared" si="66"/>
        <v>0.88294496327862904</v>
      </c>
      <c r="CQ30" s="31">
        <f t="shared" si="66"/>
        <v>0.82149712092130522</v>
      </c>
      <c r="CR30" s="31">
        <f t="shared" si="66"/>
        <v>0.86635088696944362</v>
      </c>
      <c r="CS30" s="31">
        <f t="shared" si="66"/>
        <v>0.99588809159074421</v>
      </c>
      <c r="CT30" s="32"/>
      <c r="CU30" s="33">
        <f>CU29/CU11</f>
        <v>0.90594763801935119</v>
      </c>
      <c r="CV30" s="89"/>
      <c r="CW30" s="31">
        <f>CW29/CW11</f>
        <v>0.93037088873338003</v>
      </c>
      <c r="CX30" s="31">
        <f>CX29/CX11</f>
        <v>0.99273272580459104</v>
      </c>
      <c r="CY30" s="31">
        <f>CY29/CY11</f>
        <v>0.95357925841197222</v>
      </c>
      <c r="CZ30" s="32"/>
      <c r="DA30" s="33">
        <f>DA29/DA11</f>
        <v>0.90235891073360053</v>
      </c>
      <c r="DB30" s="30"/>
      <c r="DD30" s="156"/>
      <c r="DE30" s="157"/>
      <c r="DF30" s="31">
        <f t="shared" ref="DF30:DN30" si="67">DF29/DF11</f>
        <v>1.0601328903654486</v>
      </c>
      <c r="DG30" s="31">
        <f t="shared" si="67"/>
        <v>1.0820276497695853</v>
      </c>
      <c r="DH30" s="31">
        <f t="shared" si="67"/>
        <v>1.1032177656922728</v>
      </c>
      <c r="DI30" s="31">
        <f t="shared" si="67"/>
        <v>1.1944111776447106</v>
      </c>
      <c r="DJ30" s="31">
        <f t="shared" si="67"/>
        <v>1.0861835574406642</v>
      </c>
      <c r="DK30" s="31">
        <f t="shared" si="67"/>
        <v>1.0692779353894024</v>
      </c>
      <c r="DL30" s="31">
        <f t="shared" si="67"/>
        <v>1.1505102040816326</v>
      </c>
      <c r="DM30" s="31">
        <f t="shared" si="67"/>
        <v>1.1312226204699323</v>
      </c>
      <c r="DN30" s="31">
        <f t="shared" si="67"/>
        <v>1.1051675094816689</v>
      </c>
      <c r="DO30" s="32"/>
      <c r="DP30" s="33">
        <f>DP29/DP11</f>
        <v>1.0977498205766876</v>
      </c>
      <c r="DQ30" s="89"/>
      <c r="DR30" s="31">
        <f>DR29/DR11</f>
        <v>1.0929494712103407</v>
      </c>
      <c r="DS30" s="31">
        <f>DS29/DS11</f>
        <v>1.0874872838250254</v>
      </c>
      <c r="DT30" s="31">
        <f>DT29/DT11</f>
        <v>1.1569978582735823</v>
      </c>
      <c r="DU30" s="32"/>
      <c r="DV30" s="33">
        <f>DV29/DV11</f>
        <v>1.1110434869605816</v>
      </c>
      <c r="DY30" s="156"/>
      <c r="DZ30" s="157"/>
      <c r="EA30" s="34">
        <v>101.23444598064388</v>
      </c>
      <c r="EB30" s="34">
        <v>96</v>
      </c>
      <c r="EC30" s="34">
        <v>100</v>
      </c>
      <c r="ED30" s="34">
        <v>98</v>
      </c>
      <c r="EE30" s="34">
        <v>96</v>
      </c>
      <c r="EF30" s="34">
        <v>99</v>
      </c>
      <c r="EG30" s="34">
        <v>96</v>
      </c>
      <c r="EH30" s="34">
        <v>98.615854754628799</v>
      </c>
      <c r="EI30" s="34">
        <v>98</v>
      </c>
      <c r="EJ30" s="35"/>
      <c r="EK30" s="36">
        <v>98</v>
      </c>
      <c r="EL30" s="37"/>
      <c r="EM30" s="34">
        <v>102.30919340849958</v>
      </c>
      <c r="EN30" s="34">
        <v>104</v>
      </c>
      <c r="EO30" s="34">
        <v>98</v>
      </c>
      <c r="EP30" s="35"/>
      <c r="EQ30" s="36">
        <v>99</v>
      </c>
      <c r="ET30" s="156"/>
      <c r="EU30" s="157"/>
      <c r="EV30" s="34">
        <v>95.467783036039307</v>
      </c>
      <c r="EW30" s="34">
        <v>102.41245928338762</v>
      </c>
      <c r="EX30" s="34">
        <v>95.475452924058942</v>
      </c>
      <c r="EY30" s="34">
        <v>96.435742971887549</v>
      </c>
      <c r="EZ30" s="34">
        <v>100.86539285408276</v>
      </c>
      <c r="FA30" s="34">
        <v>95.771828871653739</v>
      </c>
      <c r="FB30" s="34">
        <v>97.312670018959693</v>
      </c>
      <c r="FC30" s="34">
        <v>102.72581507215392</v>
      </c>
      <c r="FD30" s="34">
        <v>100.97777098770146</v>
      </c>
      <c r="FE30" s="35"/>
      <c r="FF30" s="36">
        <v>99.194547707558854</v>
      </c>
      <c r="FG30" s="37"/>
      <c r="FH30" s="34">
        <v>101.49048625792811</v>
      </c>
      <c r="FI30" s="34">
        <v>97.53264110208697</v>
      </c>
      <c r="FJ30" s="34">
        <v>99.948435888621518</v>
      </c>
      <c r="FK30" s="35"/>
      <c r="FL30" s="36">
        <v>98.829921845924829</v>
      </c>
      <c r="FO30" s="156"/>
      <c r="FP30" s="157"/>
      <c r="FQ30" s="34">
        <v>94.97206703910615</v>
      </c>
      <c r="FR30" s="34">
        <v>93.753790175864154</v>
      </c>
      <c r="FS30" s="34">
        <v>92.115728773115919</v>
      </c>
      <c r="FT30" s="34">
        <v>95.601198871650212</v>
      </c>
      <c r="FU30" s="34">
        <v>92.863506771204555</v>
      </c>
      <c r="FV30" s="34">
        <v>96.77626745040412</v>
      </c>
      <c r="FW30" s="34">
        <v>89.781339837964978</v>
      </c>
      <c r="FX30" s="34">
        <v>96.36663114039338</v>
      </c>
      <c r="FY30" s="34">
        <v>97.347411795003865</v>
      </c>
      <c r="FZ30" s="35"/>
      <c r="GA30" s="36">
        <v>93.508756848003628</v>
      </c>
      <c r="GB30" s="37"/>
      <c r="GC30" s="34">
        <v>97.558459422283363</v>
      </c>
      <c r="GD30" s="34">
        <v>99.653659662895393</v>
      </c>
      <c r="GE30" s="34">
        <v>88.306104901117806</v>
      </c>
      <c r="GF30" s="35"/>
      <c r="GG30" s="36">
        <v>94.477664438972923</v>
      </c>
      <c r="GJ30" s="154" t="s">
        <v>5</v>
      </c>
      <c r="GK30" s="155"/>
      <c r="GL30" s="71">
        <v>6401</v>
      </c>
      <c r="GM30" s="71">
        <v>5656</v>
      </c>
      <c r="GN30" s="71">
        <v>6002</v>
      </c>
      <c r="GO30" s="71">
        <v>6796</v>
      </c>
      <c r="GP30" s="71">
        <v>6385</v>
      </c>
      <c r="GQ30" s="71">
        <v>6636</v>
      </c>
      <c r="GR30" s="71">
        <v>6965</v>
      </c>
      <c r="GS30" s="71">
        <v>7014</v>
      </c>
      <c r="GT30" s="71">
        <v>8659</v>
      </c>
      <c r="GU30" s="25"/>
      <c r="GV30" s="74">
        <v>79150</v>
      </c>
      <c r="GW30" s="73"/>
      <c r="GX30" s="71">
        <v>6757</v>
      </c>
      <c r="GY30" s="71">
        <v>6285</v>
      </c>
      <c r="GZ30" s="71">
        <v>7771</v>
      </c>
      <c r="HA30" s="25"/>
      <c r="HB30" s="74">
        <v>81327</v>
      </c>
      <c r="HE30" s="154" t="s">
        <v>5</v>
      </c>
      <c r="HF30" s="155"/>
      <c r="HG30" s="71">
        <v>6982</v>
      </c>
      <c r="HH30" s="71">
        <v>6373</v>
      </c>
      <c r="HI30" s="71">
        <v>6595</v>
      </c>
      <c r="HJ30" s="71">
        <v>7642</v>
      </c>
      <c r="HK30" s="71">
        <v>7013</v>
      </c>
      <c r="HL30" s="71">
        <v>7184</v>
      </c>
      <c r="HM30" s="71">
        <v>7779</v>
      </c>
      <c r="HN30" s="71">
        <v>7782</v>
      </c>
      <c r="HO30" s="71">
        <v>8806</v>
      </c>
      <c r="HP30" s="25"/>
      <c r="HQ30" s="74">
        <v>87397</v>
      </c>
      <c r="HR30" s="73"/>
      <c r="HS30" s="71">
        <v>6828</v>
      </c>
      <c r="HT30" s="71">
        <v>7105</v>
      </c>
      <c r="HU30" s="71">
        <v>7754</v>
      </c>
      <c r="HV30" s="25"/>
      <c r="HW30" s="74">
        <v>87843</v>
      </c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</row>
    <row r="31" spans="1:253" s="18" customFormat="1" ht="16" customHeight="1">
      <c r="A31" s="19">
        <v>18</v>
      </c>
      <c r="B31" s="20"/>
      <c r="C31" s="164" t="s">
        <v>6</v>
      </c>
      <c r="D31" s="157"/>
      <c r="E31" s="46">
        <v>4912</v>
      </c>
      <c r="F31" s="46">
        <v>4836</v>
      </c>
      <c r="G31" s="46">
        <v>5042</v>
      </c>
      <c r="H31" s="46">
        <v>5752</v>
      </c>
      <c r="I31" s="46">
        <v>5141</v>
      </c>
      <c r="J31" s="46">
        <v>5450</v>
      </c>
      <c r="K31" s="46">
        <v>5903</v>
      </c>
      <c r="L31" s="46">
        <v>5896</v>
      </c>
      <c r="M31" s="46">
        <v>7195</v>
      </c>
      <c r="N31" s="22"/>
      <c r="O31" s="23">
        <f>SUM(Q13:S13,E31:M31)</f>
        <v>64249</v>
      </c>
      <c r="P31" s="24"/>
      <c r="Q31" s="46">
        <v>5171</v>
      </c>
      <c r="R31" s="46">
        <v>5302</v>
      </c>
      <c r="S31" s="46">
        <v>6342</v>
      </c>
      <c r="T31" s="22"/>
      <c r="U31" s="23">
        <f>SUM(E31:M31,Q31:S31)</f>
        <v>66942</v>
      </c>
      <c r="V31" s="20"/>
      <c r="W31" s="20"/>
      <c r="X31" s="164" t="s">
        <v>6</v>
      </c>
      <c r="Y31" s="157"/>
      <c r="Z31" s="46">
        <v>5768</v>
      </c>
      <c r="AA31" s="46">
        <v>5006</v>
      </c>
      <c r="AB31" s="46">
        <v>5333</v>
      </c>
      <c r="AC31" s="46">
        <v>5632</v>
      </c>
      <c r="AD31" s="46">
        <v>5282</v>
      </c>
      <c r="AE31" s="46">
        <v>5290</v>
      </c>
      <c r="AF31" s="46">
        <v>5459</v>
      </c>
      <c r="AG31" s="46">
        <v>5643</v>
      </c>
      <c r="AH31" s="46">
        <v>7513</v>
      </c>
      <c r="AI31" s="22"/>
      <c r="AJ31" s="23">
        <f>SUM(AL13:AN13,Z31:AH31)</f>
        <v>67954</v>
      </c>
      <c r="AK31" s="24"/>
      <c r="AL31" s="46">
        <v>5136</v>
      </c>
      <c r="AM31" s="46">
        <v>4763</v>
      </c>
      <c r="AN31" s="46">
        <v>6009</v>
      </c>
      <c r="AO31" s="22"/>
      <c r="AP31" s="23">
        <f>SUM(Z31:AH31,AL31:AN31)</f>
        <v>66834</v>
      </c>
      <c r="AQ31" s="20"/>
      <c r="AR31" s="20"/>
      <c r="AS31" s="164" t="s">
        <v>6</v>
      </c>
      <c r="AT31" s="157"/>
      <c r="AU31" s="46">
        <v>4731</v>
      </c>
      <c r="AV31" s="46">
        <v>4309</v>
      </c>
      <c r="AW31" s="46">
        <v>4492</v>
      </c>
      <c r="AX31" s="46">
        <v>4828</v>
      </c>
      <c r="AY31" s="46">
        <v>4871</v>
      </c>
      <c r="AZ31" s="46">
        <v>4810</v>
      </c>
      <c r="BA31" s="46">
        <v>5183</v>
      </c>
      <c r="BB31" s="46">
        <v>4970</v>
      </c>
      <c r="BC31" s="46">
        <v>5617</v>
      </c>
      <c r="BD31" s="22"/>
      <c r="BE31" s="23">
        <f>SUM(BG13:BI13,AU31:BC31)</f>
        <v>57251</v>
      </c>
      <c r="BF31" s="24"/>
      <c r="BG31" s="46">
        <v>4157</v>
      </c>
      <c r="BH31" s="46">
        <v>4305</v>
      </c>
      <c r="BI31" s="46">
        <v>5087</v>
      </c>
      <c r="BJ31" s="22"/>
      <c r="BK31" s="23">
        <f>SUM(AU31:BC31,BG31:BI31)</f>
        <v>57360</v>
      </c>
      <c r="BL31" s="20"/>
      <c r="BM31" s="20"/>
      <c r="BN31" s="164" t="s">
        <v>6</v>
      </c>
      <c r="BO31" s="157"/>
      <c r="BP31" s="46">
        <v>4787</v>
      </c>
      <c r="BQ31" s="46">
        <v>4315</v>
      </c>
      <c r="BR31" s="46">
        <v>4368</v>
      </c>
      <c r="BS31" s="46">
        <v>4967</v>
      </c>
      <c r="BT31" s="46">
        <v>4666</v>
      </c>
      <c r="BU31" s="46">
        <v>4701</v>
      </c>
      <c r="BV31" s="46">
        <v>4865</v>
      </c>
      <c r="BW31" s="46">
        <v>4769</v>
      </c>
      <c r="BX31" s="46">
        <v>5826</v>
      </c>
      <c r="BY31" s="22"/>
      <c r="BZ31" s="23">
        <f>SUM(CB13:CD13,BP31:BX31)</f>
        <v>56803</v>
      </c>
      <c r="CA31" s="24"/>
      <c r="CB31" s="46">
        <v>3876</v>
      </c>
      <c r="CC31" s="46">
        <v>4004</v>
      </c>
      <c r="CD31" s="46">
        <v>4768</v>
      </c>
      <c r="CE31" s="22"/>
      <c r="CF31" s="23">
        <f>SUM(BP31:BX31,CB31:CD31)</f>
        <v>55912</v>
      </c>
      <c r="CG31" s="20"/>
      <c r="CH31" s="20"/>
      <c r="CI31" s="164" t="s">
        <v>6</v>
      </c>
      <c r="CJ31" s="157"/>
      <c r="CK31" s="46">
        <v>4276</v>
      </c>
      <c r="CL31" s="46">
        <v>3463</v>
      </c>
      <c r="CM31" s="46">
        <v>3988</v>
      </c>
      <c r="CN31" s="46">
        <v>4058</v>
      </c>
      <c r="CO31" s="46">
        <v>4101</v>
      </c>
      <c r="CP31" s="46">
        <v>4084</v>
      </c>
      <c r="CQ31" s="46">
        <v>4319</v>
      </c>
      <c r="CR31" s="46">
        <v>4399</v>
      </c>
      <c r="CS31" s="46">
        <v>5818</v>
      </c>
      <c r="CT31" s="22"/>
      <c r="CU31" s="23">
        <f>SUM(CW13:CY13,CK31:CS31)</f>
        <v>51336</v>
      </c>
      <c r="CV31" s="24"/>
      <c r="CW31" s="46">
        <v>3751</v>
      </c>
      <c r="CX31" s="46">
        <v>4109</v>
      </c>
      <c r="CY31" s="46">
        <v>4782</v>
      </c>
      <c r="CZ31" s="22"/>
      <c r="DA31" s="23">
        <f>SUM(CK31:CS31,CW31:CY31)</f>
        <v>51148</v>
      </c>
      <c r="DB31" s="20"/>
      <c r="DD31" s="164" t="s">
        <v>6</v>
      </c>
      <c r="DE31" s="157"/>
      <c r="DF31" s="46">
        <v>4504</v>
      </c>
      <c r="DG31" s="46">
        <v>4234</v>
      </c>
      <c r="DH31" s="46">
        <v>4507</v>
      </c>
      <c r="DI31" s="46">
        <v>4951</v>
      </c>
      <c r="DJ31" s="46">
        <v>4938</v>
      </c>
      <c r="DK31" s="46">
        <v>4855</v>
      </c>
      <c r="DL31" s="46">
        <v>5471</v>
      </c>
      <c r="DM31" s="46">
        <v>5615</v>
      </c>
      <c r="DN31" s="46">
        <v>6935</v>
      </c>
      <c r="DO31" s="22"/>
      <c r="DP31" s="23">
        <f>SUM(DR13:DT13,DF31:DN31)</f>
        <v>59789</v>
      </c>
      <c r="DQ31" s="24"/>
      <c r="DR31" s="46">
        <v>4753</v>
      </c>
      <c r="DS31" s="46">
        <v>4885</v>
      </c>
      <c r="DT31" s="46">
        <v>6108</v>
      </c>
      <c r="DU31" s="22"/>
      <c r="DV31" s="23">
        <f>SUM(DF31:DN31,DR31:DT31)</f>
        <v>61756</v>
      </c>
      <c r="DY31" s="164" t="s">
        <v>6</v>
      </c>
      <c r="DZ31" s="157"/>
      <c r="EA31" s="46">
        <v>4657</v>
      </c>
      <c r="EB31" s="46">
        <v>4107</v>
      </c>
      <c r="EC31" s="46">
        <v>4424</v>
      </c>
      <c r="ED31" s="46">
        <v>4860</v>
      </c>
      <c r="EE31" s="46">
        <v>4617</v>
      </c>
      <c r="EF31" s="46">
        <v>4643</v>
      </c>
      <c r="EG31" s="46">
        <v>5007</v>
      </c>
      <c r="EH31" s="46">
        <v>5119</v>
      </c>
      <c r="EI31" s="46">
        <v>6607</v>
      </c>
      <c r="EJ31" s="22"/>
      <c r="EK31" s="23">
        <v>58293</v>
      </c>
      <c r="EL31" s="24"/>
      <c r="EM31" s="46">
        <v>4573</v>
      </c>
      <c r="EN31" s="46">
        <v>4796</v>
      </c>
      <c r="EO31" s="46">
        <v>5257</v>
      </c>
      <c r="EP31" s="22"/>
      <c r="EQ31" s="23">
        <v>58667</v>
      </c>
      <c r="ET31" s="164" t="s">
        <v>6</v>
      </c>
      <c r="EU31" s="157"/>
      <c r="EV31" s="46">
        <v>4842</v>
      </c>
      <c r="EW31" s="46">
        <v>4408</v>
      </c>
      <c r="EX31" s="46">
        <v>4673</v>
      </c>
      <c r="EY31" s="46">
        <v>4951</v>
      </c>
      <c r="EZ31" s="46">
        <v>4947</v>
      </c>
      <c r="FA31" s="46">
        <v>4792</v>
      </c>
      <c r="FB31" s="46">
        <v>5115</v>
      </c>
      <c r="FC31" s="46">
        <v>5528</v>
      </c>
      <c r="FD31" s="46">
        <v>6723</v>
      </c>
      <c r="FE31" s="22"/>
      <c r="FF31" s="23">
        <v>61168</v>
      </c>
      <c r="FG31" s="24"/>
      <c r="FH31" s="46">
        <v>4753</v>
      </c>
      <c r="FI31" s="46">
        <v>4798</v>
      </c>
      <c r="FJ31" s="46">
        <v>5836</v>
      </c>
      <c r="FK31" s="22"/>
      <c r="FL31" s="23">
        <v>61366</v>
      </c>
      <c r="FO31" s="164" t="s">
        <v>6</v>
      </c>
      <c r="FP31" s="165"/>
      <c r="FQ31" s="46">
        <v>4607</v>
      </c>
      <c r="FR31" s="46">
        <v>4014</v>
      </c>
      <c r="FS31" s="46">
        <v>4214</v>
      </c>
      <c r="FT31" s="46">
        <v>4764</v>
      </c>
      <c r="FU31" s="46">
        <v>4685</v>
      </c>
      <c r="FV31" s="46">
        <v>4769</v>
      </c>
      <c r="FW31" s="46">
        <v>4830</v>
      </c>
      <c r="FX31" s="46">
        <v>5038</v>
      </c>
      <c r="FY31" s="46">
        <v>5885</v>
      </c>
      <c r="FZ31" s="22"/>
      <c r="GA31" s="23">
        <v>56747</v>
      </c>
      <c r="GB31" s="24"/>
      <c r="GC31" s="46">
        <v>4334</v>
      </c>
      <c r="GD31" s="46">
        <v>4504</v>
      </c>
      <c r="GE31" s="46">
        <v>4772</v>
      </c>
      <c r="GF31" s="22"/>
      <c r="GG31" s="23">
        <v>56416</v>
      </c>
      <c r="GJ31" s="156"/>
      <c r="GK31" s="157"/>
      <c r="GL31" s="38">
        <v>131.54541718043569</v>
      </c>
      <c r="GM31" s="38">
        <v>136.98232017437638</v>
      </c>
      <c r="GN31" s="38">
        <v>110.02749770852429</v>
      </c>
      <c r="GO31" s="38">
        <v>92.211668928086837</v>
      </c>
      <c r="GP31" s="38">
        <v>95.827705237880835</v>
      </c>
      <c r="GQ31" s="38">
        <v>106.87711386696731</v>
      </c>
      <c r="GR31" s="38">
        <v>102.65291083271923</v>
      </c>
      <c r="GS31" s="38">
        <v>103.19258496395469</v>
      </c>
      <c r="GT31" s="38">
        <v>98.118980169971664</v>
      </c>
      <c r="GU31" s="35"/>
      <c r="GV31" s="39">
        <v>94.807450440198835</v>
      </c>
      <c r="GW31" s="40"/>
      <c r="GX31" s="38">
        <v>107.30506590439892</v>
      </c>
      <c r="GY31" s="38">
        <v>112.03208556149733</v>
      </c>
      <c r="GZ31" s="38">
        <v>115.48521325605587</v>
      </c>
      <c r="HA31" s="35"/>
      <c r="HB31" s="39">
        <v>107.3836403248168</v>
      </c>
      <c r="HE31" s="156"/>
      <c r="HF31" s="157"/>
      <c r="HG31" s="52">
        <v>95.343438481496662</v>
      </c>
      <c r="HH31" s="52">
        <v>94.372871316451949</v>
      </c>
      <c r="HI31" s="52">
        <v>94.701321079839175</v>
      </c>
      <c r="HJ31" s="52">
        <v>98.390627011716234</v>
      </c>
      <c r="HK31" s="52">
        <v>98.08391608391608</v>
      </c>
      <c r="HL31" s="52">
        <v>100.4614739197315</v>
      </c>
      <c r="HM31" s="52">
        <v>106.24146408085223</v>
      </c>
      <c r="HN31" s="38">
        <v>104.58271737669669</v>
      </c>
      <c r="HO31" s="38">
        <v>99.807321772639696</v>
      </c>
      <c r="HP31" s="35"/>
      <c r="HQ31" s="39">
        <v>99.874295770624073</v>
      </c>
      <c r="HR31" s="40"/>
      <c r="HS31" s="38">
        <v>99.432066404543477</v>
      </c>
      <c r="HT31" s="38">
        <v>107.73313115996967</v>
      </c>
      <c r="HU31" s="38">
        <v>100</v>
      </c>
      <c r="HV31" s="35"/>
      <c r="HW31" s="39">
        <v>100</v>
      </c>
      <c r="HZ31" s="29"/>
      <c r="IA31" s="29"/>
      <c r="IB31" s="29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</row>
    <row r="32" spans="1:253" s="29" customFormat="1" ht="16" customHeight="1">
      <c r="A32" s="19"/>
      <c r="B32" s="30"/>
      <c r="C32" s="156"/>
      <c r="D32" s="157"/>
      <c r="E32" s="31">
        <f t="shared" ref="E32:M32" si="68">E31/E13</f>
        <v>1.0522707797772066</v>
      </c>
      <c r="F32" s="31">
        <f t="shared" si="68"/>
        <v>1.0561257916575673</v>
      </c>
      <c r="G32" s="31">
        <f t="shared" si="68"/>
        <v>1.1006330495524994</v>
      </c>
      <c r="H32" s="31">
        <f t="shared" si="68"/>
        <v>1.2048596564725598</v>
      </c>
      <c r="I32" s="31">
        <f t="shared" si="68"/>
        <v>1.0737259816207185</v>
      </c>
      <c r="J32" s="31">
        <f t="shared" si="68"/>
        <v>1.1799090712275384</v>
      </c>
      <c r="K32" s="31">
        <f t="shared" si="68"/>
        <v>1.1870098532073194</v>
      </c>
      <c r="L32" s="31">
        <f t="shared" si="68"/>
        <v>1.1733333333333333</v>
      </c>
      <c r="M32" s="31">
        <f t="shared" si="68"/>
        <v>1.2422306629834254</v>
      </c>
      <c r="N32" s="32"/>
      <c r="O32" s="33">
        <f>O31/O13</f>
        <v>1.125950720269181</v>
      </c>
      <c r="P32" s="89"/>
      <c r="Q32" s="31">
        <f>Q31/Q13</f>
        <v>1.2118584485587063</v>
      </c>
      <c r="R32" s="31">
        <f>R31/R13</f>
        <v>1.1917284783097326</v>
      </c>
      <c r="S32" s="31">
        <f>S31/S13</f>
        <v>1.1731409544950056</v>
      </c>
      <c r="T32" s="32"/>
      <c r="U32" s="33">
        <f>U31/U13</f>
        <v>1.1557466203967472</v>
      </c>
      <c r="V32" s="30"/>
      <c r="W32" s="30"/>
      <c r="X32" s="156"/>
      <c r="Y32" s="157"/>
      <c r="Z32" s="31">
        <f t="shared" ref="Z32:AH32" si="69">Z31/Z13</f>
        <v>0.93137413208461162</v>
      </c>
      <c r="AA32" s="31">
        <f t="shared" si="69"/>
        <v>0.88948116560056856</v>
      </c>
      <c r="AB32" s="31">
        <f t="shared" si="69"/>
        <v>0.89902225219150367</v>
      </c>
      <c r="AC32" s="31">
        <f t="shared" si="69"/>
        <v>0.92388451443569553</v>
      </c>
      <c r="AD32" s="31">
        <f t="shared" si="69"/>
        <v>0.95775158658204895</v>
      </c>
      <c r="AE32" s="31">
        <f t="shared" si="69"/>
        <v>0.8928270042194093</v>
      </c>
      <c r="AF32" s="31">
        <f t="shared" si="69"/>
        <v>0.8681615776081425</v>
      </c>
      <c r="AG32" s="31">
        <f t="shared" si="69"/>
        <v>0.93011373001483433</v>
      </c>
      <c r="AH32" s="31">
        <f t="shared" si="69"/>
        <v>1.0860075166233016</v>
      </c>
      <c r="AI32" s="32"/>
      <c r="AJ32" s="33">
        <f>AJ31/AJ13</f>
        <v>0.95204337531697891</v>
      </c>
      <c r="AK32" s="89"/>
      <c r="AL32" s="31">
        <f>AL31/AL13</f>
        <v>1.0247406225059856</v>
      </c>
      <c r="AM32" s="31">
        <f>AM31/AM13</f>
        <v>0.89783223374175303</v>
      </c>
      <c r="AN32" s="31">
        <f>AN31/AN13</f>
        <v>0.89539561913276711</v>
      </c>
      <c r="AO32" s="32"/>
      <c r="AP32" s="33">
        <f>AP31/AP13</f>
        <v>0.93356614052241937</v>
      </c>
      <c r="AQ32" s="30"/>
      <c r="AR32" s="30"/>
      <c r="AS32" s="156"/>
      <c r="AT32" s="157"/>
      <c r="AU32" s="31">
        <f t="shared" ref="AU32:BC32" si="70">AU31/AU13</f>
        <v>0.93350434096290447</v>
      </c>
      <c r="AV32" s="31">
        <f t="shared" si="70"/>
        <v>0.97709750566893427</v>
      </c>
      <c r="AW32" s="31">
        <f t="shared" si="70"/>
        <v>0.96291532690246517</v>
      </c>
      <c r="AX32" s="31">
        <f t="shared" si="70"/>
        <v>0.99300699300699302</v>
      </c>
      <c r="AY32" s="31">
        <f t="shared" si="70"/>
        <v>0.96188783570300163</v>
      </c>
      <c r="AZ32" s="31">
        <f t="shared" si="70"/>
        <v>0.969758064516129</v>
      </c>
      <c r="BA32" s="31">
        <f t="shared" si="70"/>
        <v>1.0038737168312997</v>
      </c>
      <c r="BB32" s="31">
        <f t="shared" si="70"/>
        <v>0.98905472636815916</v>
      </c>
      <c r="BC32" s="31">
        <f t="shared" si="70"/>
        <v>0.94945909398242057</v>
      </c>
      <c r="BD32" s="32"/>
      <c r="BE32" s="33">
        <f>BE31/BE13</f>
        <v>0.93791058468897959</v>
      </c>
      <c r="BF32" s="89"/>
      <c r="BG32" s="31">
        <f>BG31/BG13</f>
        <v>1.0211250307049864</v>
      </c>
      <c r="BH32" s="31">
        <f>BH31/BH13</f>
        <v>1.0257326661901358</v>
      </c>
      <c r="BI32" s="31">
        <f>BI31/BI13</f>
        <v>0.98356535189481831</v>
      </c>
      <c r="BJ32" s="32"/>
      <c r="BK32" s="33">
        <f>BK31/BK13</f>
        <v>0.97929079951513498</v>
      </c>
      <c r="BL32" s="30"/>
      <c r="BM32" s="30"/>
      <c r="BN32" s="156"/>
      <c r="BO32" s="157"/>
      <c r="BP32" s="31">
        <f t="shared" ref="BP32:BX32" si="71">BP31/BP13</f>
        <v>0.98336072308956446</v>
      </c>
      <c r="BQ32" s="31">
        <f t="shared" si="71"/>
        <v>0.98336371923427535</v>
      </c>
      <c r="BR32" s="31">
        <f t="shared" si="71"/>
        <v>1.002754820936639</v>
      </c>
      <c r="BS32" s="31">
        <f t="shared" si="71"/>
        <v>1.0476692680869015</v>
      </c>
      <c r="BT32" s="31">
        <f t="shared" si="71"/>
        <v>1.002147766323024</v>
      </c>
      <c r="BU32" s="31">
        <f t="shared" si="71"/>
        <v>0.9968193384223919</v>
      </c>
      <c r="BV32" s="31">
        <f t="shared" si="71"/>
        <v>0.94429347826086951</v>
      </c>
      <c r="BW32" s="31">
        <f t="shared" si="71"/>
        <v>0.90959374403967197</v>
      </c>
      <c r="BX32" s="31">
        <f t="shared" si="71"/>
        <v>0.93171277786662399</v>
      </c>
      <c r="BY32" s="32"/>
      <c r="BZ32" s="33">
        <f>BZ31/BZ13</f>
        <v>0.98068091571423643</v>
      </c>
      <c r="CA32" s="89"/>
      <c r="CB32" s="31">
        <f>CB31/CB13</f>
        <v>0.92329680800381131</v>
      </c>
      <c r="CC32" s="31">
        <f>CC31/CC13</f>
        <v>0.95265286699976204</v>
      </c>
      <c r="CD32" s="31">
        <f>CD31/CD13</f>
        <v>0.9279875437913585</v>
      </c>
      <c r="CE32" s="32"/>
      <c r="CF32" s="33">
        <f>CF31/CF13</f>
        <v>0.96546484321038817</v>
      </c>
      <c r="CG32" s="30"/>
      <c r="CH32" s="30"/>
      <c r="CI32" s="156"/>
      <c r="CJ32" s="157"/>
      <c r="CK32" s="31">
        <f t="shared" ref="CK32:CS32" si="72">CK31/CK13</f>
        <v>0.96895535916610021</v>
      </c>
      <c r="CL32" s="31">
        <f t="shared" si="72"/>
        <v>0.89808091286307057</v>
      </c>
      <c r="CM32" s="31">
        <f t="shared" si="72"/>
        <v>0.93352059925093633</v>
      </c>
      <c r="CN32" s="31">
        <f t="shared" si="72"/>
        <v>0.82362492388877617</v>
      </c>
      <c r="CO32" s="31">
        <f t="shared" si="72"/>
        <v>0.87834654101520671</v>
      </c>
      <c r="CP32" s="31">
        <f t="shared" si="72"/>
        <v>0.86580453678185287</v>
      </c>
      <c r="CQ32" s="31">
        <f t="shared" si="72"/>
        <v>0.88142857142857145</v>
      </c>
      <c r="CR32" s="31">
        <f t="shared" si="72"/>
        <v>0.93199152542372876</v>
      </c>
      <c r="CS32" s="31">
        <f t="shared" si="72"/>
        <v>1.0452748832195473</v>
      </c>
      <c r="CT32" s="32"/>
      <c r="CU32" s="33">
        <f>CU31/CU13</f>
        <v>0.93870684610883559</v>
      </c>
      <c r="CV32" s="89"/>
      <c r="CW32" s="31">
        <f>CW31/CW13</f>
        <v>0.98142333856619568</v>
      </c>
      <c r="CX32" s="31">
        <f>CX31/CX13</f>
        <v>1.0251996007984032</v>
      </c>
      <c r="CY32" s="31">
        <f>CY31/CY13</f>
        <v>0.95640000000000003</v>
      </c>
      <c r="CZ32" s="32"/>
      <c r="DA32" s="33">
        <f>DA31/DA13</f>
        <v>0.93216694004009482</v>
      </c>
      <c r="DB32" s="30"/>
      <c r="DD32" s="156"/>
      <c r="DE32" s="157"/>
      <c r="DF32" s="31">
        <f t="shared" ref="DF32:DM32" si="73">DF31/DF13</f>
        <v>1.0545539686256147</v>
      </c>
      <c r="DG32" s="31">
        <f t="shared" si="73"/>
        <v>1.1066387872451646</v>
      </c>
      <c r="DH32" s="31">
        <f t="shared" si="73"/>
        <v>1.1189175769612711</v>
      </c>
      <c r="DI32" s="31">
        <f t="shared" si="73"/>
        <v>1.1819049892575795</v>
      </c>
      <c r="DJ32" s="31">
        <f t="shared" si="73"/>
        <v>1.1227830832196453</v>
      </c>
      <c r="DK32" s="31">
        <f t="shared" si="73"/>
        <v>1.0924842484248425</v>
      </c>
      <c r="DL32" s="31">
        <f t="shared" si="73"/>
        <v>1.1707682430986519</v>
      </c>
      <c r="DM32" s="31">
        <f t="shared" si="73"/>
        <v>1.1705232436939754</v>
      </c>
      <c r="DN32" s="31">
        <f>DN31/DN13</f>
        <v>1.1641765989592077</v>
      </c>
      <c r="DO32" s="32"/>
      <c r="DP32" s="33">
        <f>DP31/DP13</f>
        <v>1.1233255049318929</v>
      </c>
      <c r="DQ32" s="89"/>
      <c r="DR32" s="31">
        <f>DR31/DR13</f>
        <v>1.1675264062883812</v>
      </c>
      <c r="DS32" s="31">
        <f>DS31/DS13</f>
        <v>1.1077097505668934</v>
      </c>
      <c r="DT32" s="31">
        <f>DT31/DT13</f>
        <v>1.1528878822197055</v>
      </c>
      <c r="DU32" s="32"/>
      <c r="DV32" s="33">
        <f>DV31/DV13</f>
        <v>1.136014127515544</v>
      </c>
      <c r="DY32" s="156"/>
      <c r="DZ32" s="157"/>
      <c r="EA32" s="34">
        <v>98.665254237288138</v>
      </c>
      <c r="EB32" s="34">
        <v>94</v>
      </c>
      <c r="EC32" s="34">
        <v>100</v>
      </c>
      <c r="ED32" s="34">
        <v>96</v>
      </c>
      <c r="EE32" s="34">
        <v>94</v>
      </c>
      <c r="EF32" s="34">
        <v>95</v>
      </c>
      <c r="EG32" s="34">
        <v>97</v>
      </c>
      <c r="EH32" s="34">
        <v>97.41198858230257</v>
      </c>
      <c r="EI32" s="34">
        <v>99</v>
      </c>
      <c r="EJ32" s="35"/>
      <c r="EK32" s="36">
        <v>95</v>
      </c>
      <c r="EL32" s="37"/>
      <c r="EM32" s="34">
        <v>104.66926070038912</v>
      </c>
      <c r="EN32" s="34">
        <v>105</v>
      </c>
      <c r="EO32" s="34">
        <v>99</v>
      </c>
      <c r="EP32" s="35"/>
      <c r="EQ32" s="36">
        <v>98</v>
      </c>
      <c r="ET32" s="156"/>
      <c r="EU32" s="157"/>
      <c r="EV32" s="34">
        <v>96.396575751542898</v>
      </c>
      <c r="EW32" s="34">
        <v>105.60613320555822</v>
      </c>
      <c r="EX32" s="34">
        <v>95.895752103427043</v>
      </c>
      <c r="EY32" s="34">
        <v>97.26915520628684</v>
      </c>
      <c r="EZ32" s="34">
        <v>102.86961946350593</v>
      </c>
      <c r="FA32" s="34">
        <v>93.338527463965718</v>
      </c>
      <c r="FB32" s="34">
        <v>95.464725643896969</v>
      </c>
      <c r="FC32" s="34">
        <v>100.36310820624546</v>
      </c>
      <c r="FD32" s="34">
        <v>100.44822949350068</v>
      </c>
      <c r="FE32" s="35"/>
      <c r="FF32" s="36">
        <v>99.804203106644039</v>
      </c>
      <c r="FG32" s="37"/>
      <c r="FH32" s="34">
        <v>102.2810415321713</v>
      </c>
      <c r="FI32" s="34">
        <v>98.440705785802223</v>
      </c>
      <c r="FJ32" s="34">
        <v>102.96400846859561</v>
      </c>
      <c r="FK32" s="35"/>
      <c r="FL32" s="36">
        <v>99.215857463905195</v>
      </c>
      <c r="FO32" s="164"/>
      <c r="FP32" s="165"/>
      <c r="FQ32" s="34">
        <v>94.309109518935514</v>
      </c>
      <c r="FR32" s="34">
        <v>92.106470858191841</v>
      </c>
      <c r="FS32" s="34">
        <v>93.706915721592182</v>
      </c>
      <c r="FT32" s="34">
        <v>95.874421412759105</v>
      </c>
      <c r="FU32" s="34">
        <v>96.578025149453723</v>
      </c>
      <c r="FV32" s="34">
        <v>99.003529167531653</v>
      </c>
      <c r="FW32" s="34">
        <v>91.149273447820349</v>
      </c>
      <c r="FX32" s="34">
        <v>97.787267080745337</v>
      </c>
      <c r="FY32" s="34">
        <v>97.985347985347985</v>
      </c>
      <c r="FZ32" s="35"/>
      <c r="GA32" s="36">
        <v>94.231248235665305</v>
      </c>
      <c r="GB32" s="37"/>
      <c r="GC32" s="34">
        <v>99.335319734127893</v>
      </c>
      <c r="GD32" s="34">
        <v>101.67042889390518</v>
      </c>
      <c r="GE32" s="34">
        <v>92.696192696192696</v>
      </c>
      <c r="GF32" s="35"/>
      <c r="GG32" s="36">
        <v>95.986388770735857</v>
      </c>
      <c r="GJ32" s="164" t="s">
        <v>6</v>
      </c>
      <c r="GK32" s="165"/>
      <c r="GL32" s="75">
        <v>3180</v>
      </c>
      <c r="GM32" s="75">
        <v>2711</v>
      </c>
      <c r="GN32" s="75">
        <v>2975</v>
      </c>
      <c r="GO32" s="75">
        <v>3211</v>
      </c>
      <c r="GP32" s="75">
        <v>3073</v>
      </c>
      <c r="GQ32" s="75">
        <v>3239</v>
      </c>
      <c r="GR32" s="75">
        <v>3508</v>
      </c>
      <c r="GS32" s="75">
        <v>3689</v>
      </c>
      <c r="GT32" s="75">
        <v>4551</v>
      </c>
      <c r="GU32" s="22"/>
      <c r="GV32" s="76">
        <v>40177</v>
      </c>
      <c r="GW32" s="24"/>
      <c r="GX32" s="75">
        <v>3504</v>
      </c>
      <c r="GY32" s="75">
        <v>3365</v>
      </c>
      <c r="GZ32" s="75">
        <v>4123</v>
      </c>
      <c r="HA32" s="22"/>
      <c r="HB32" s="76">
        <v>41129</v>
      </c>
      <c r="HE32" s="164" t="s">
        <v>6</v>
      </c>
      <c r="HF32" s="165"/>
      <c r="HG32" s="75">
        <v>3457</v>
      </c>
      <c r="HH32" s="75">
        <v>2965</v>
      </c>
      <c r="HI32" s="75">
        <v>3157</v>
      </c>
      <c r="HJ32" s="75">
        <v>3428</v>
      </c>
      <c r="HK32" s="75">
        <v>3374</v>
      </c>
      <c r="HL32" s="75">
        <v>3552</v>
      </c>
      <c r="HM32" s="75">
        <v>3732</v>
      </c>
      <c r="HN32" s="75">
        <v>3902</v>
      </c>
      <c r="HO32" s="75">
        <v>4496</v>
      </c>
      <c r="HP32" s="22"/>
      <c r="HQ32" s="76">
        <v>43312</v>
      </c>
      <c r="HR32" s="24"/>
      <c r="HS32" s="75">
        <v>3389</v>
      </c>
      <c r="HT32" s="75">
        <v>3469</v>
      </c>
      <c r="HU32" s="75">
        <v>3802</v>
      </c>
      <c r="HV32" s="22"/>
      <c r="HW32" s="76">
        <v>42723</v>
      </c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</row>
    <row r="33" spans="1:252" s="18" customFormat="1" ht="16" customHeight="1" thickBot="1">
      <c r="A33" s="19">
        <v>21</v>
      </c>
      <c r="B33" s="20"/>
      <c r="C33" s="164" t="s">
        <v>7</v>
      </c>
      <c r="D33" s="157"/>
      <c r="E33" s="46">
        <v>6063</v>
      </c>
      <c r="F33" s="46">
        <v>6401</v>
      </c>
      <c r="G33" s="46">
        <v>6759</v>
      </c>
      <c r="H33" s="46">
        <v>7960</v>
      </c>
      <c r="I33" s="46">
        <v>7152</v>
      </c>
      <c r="J33" s="46">
        <v>7178</v>
      </c>
      <c r="K33" s="46">
        <v>7905</v>
      </c>
      <c r="L33" s="46">
        <v>6940</v>
      </c>
      <c r="M33" s="46">
        <v>9042</v>
      </c>
      <c r="N33" s="22"/>
      <c r="O33" s="23">
        <f>SUM(Q15:S15,E33:M33)</f>
        <v>82351</v>
      </c>
      <c r="P33" s="24"/>
      <c r="Q33" s="46">
        <v>6067</v>
      </c>
      <c r="R33" s="46">
        <v>5956</v>
      </c>
      <c r="S33" s="46">
        <v>7247</v>
      </c>
      <c r="T33" s="22"/>
      <c r="U33" s="23">
        <f>SUM(E33:M33,Q33:S33)</f>
        <v>84670</v>
      </c>
      <c r="V33" s="20"/>
      <c r="W33" s="20"/>
      <c r="X33" s="164" t="s">
        <v>7</v>
      </c>
      <c r="Y33" s="157"/>
      <c r="Z33" s="46">
        <v>6513</v>
      </c>
      <c r="AA33" s="46">
        <v>6489</v>
      </c>
      <c r="AB33" s="46">
        <v>6506</v>
      </c>
      <c r="AC33" s="46">
        <v>7931</v>
      </c>
      <c r="AD33" s="46">
        <v>7583</v>
      </c>
      <c r="AE33" s="46">
        <v>7463</v>
      </c>
      <c r="AF33" s="46">
        <v>7932</v>
      </c>
      <c r="AG33" s="46">
        <v>6904</v>
      </c>
      <c r="AH33" s="46">
        <v>9171</v>
      </c>
      <c r="AI33" s="22"/>
      <c r="AJ33" s="23">
        <f>SUM(AL15:AN15,Z33:AH33)</f>
        <v>86458</v>
      </c>
      <c r="AK33" s="24"/>
      <c r="AL33" s="46">
        <v>6375</v>
      </c>
      <c r="AM33" s="46">
        <v>5844</v>
      </c>
      <c r="AN33" s="46">
        <v>7128</v>
      </c>
      <c r="AO33" s="22"/>
      <c r="AP33" s="23">
        <f>SUM(Z33:AH33,AL33:AN33)</f>
        <v>85839</v>
      </c>
      <c r="AQ33" s="20"/>
      <c r="AR33" s="20"/>
      <c r="AS33" s="164" t="s">
        <v>7</v>
      </c>
      <c r="AT33" s="157"/>
      <c r="AU33" s="46">
        <v>6327</v>
      </c>
      <c r="AV33" s="46">
        <v>6255</v>
      </c>
      <c r="AW33" s="46">
        <v>6164</v>
      </c>
      <c r="AX33" s="46">
        <v>7553</v>
      </c>
      <c r="AY33" s="46">
        <v>7370</v>
      </c>
      <c r="AZ33" s="46">
        <v>7062</v>
      </c>
      <c r="BA33" s="46">
        <v>7394</v>
      </c>
      <c r="BB33" s="46">
        <v>6311</v>
      </c>
      <c r="BC33" s="46">
        <v>7278</v>
      </c>
      <c r="BD33" s="22"/>
      <c r="BE33" s="23">
        <f>SUM(BG15:BI15,AU33:BC33)</f>
        <v>80188</v>
      </c>
      <c r="BF33" s="24"/>
      <c r="BG33" s="46">
        <v>5569</v>
      </c>
      <c r="BH33" s="46">
        <v>5536</v>
      </c>
      <c r="BI33" s="46">
        <v>6377</v>
      </c>
      <c r="BJ33" s="22"/>
      <c r="BK33" s="23">
        <f>SUM(AU33:BC33,BG33:BI33)</f>
        <v>79196</v>
      </c>
      <c r="BL33" s="20"/>
      <c r="BM33" s="20"/>
      <c r="BN33" s="164" t="s">
        <v>7</v>
      </c>
      <c r="BO33" s="157"/>
      <c r="BP33" s="46">
        <v>5198</v>
      </c>
      <c r="BQ33" s="46">
        <v>5079</v>
      </c>
      <c r="BR33" s="46">
        <v>5444</v>
      </c>
      <c r="BS33" s="46">
        <v>6843</v>
      </c>
      <c r="BT33" s="46">
        <v>6623</v>
      </c>
      <c r="BU33" s="46">
        <v>6603</v>
      </c>
      <c r="BV33" s="46">
        <v>6662</v>
      </c>
      <c r="BW33" s="46">
        <v>6139</v>
      </c>
      <c r="BX33" s="46">
        <v>7418</v>
      </c>
      <c r="BY33" s="22"/>
      <c r="BZ33" s="23">
        <f>SUM(CB15:CD15,BP33:BX33)</f>
        <v>71403</v>
      </c>
      <c r="CA33" s="24"/>
      <c r="CB33" s="46">
        <v>5087</v>
      </c>
      <c r="CC33" s="46">
        <v>4872</v>
      </c>
      <c r="CD33" s="46">
        <v>5895</v>
      </c>
      <c r="CE33" s="22"/>
      <c r="CF33" s="23">
        <f>SUM(BP33:BX33,CB33:CD33)</f>
        <v>71863</v>
      </c>
      <c r="CG33" s="20"/>
      <c r="CH33" s="20"/>
      <c r="CI33" s="164" t="s">
        <v>7</v>
      </c>
      <c r="CJ33" s="157"/>
      <c r="CK33" s="46">
        <v>4630</v>
      </c>
      <c r="CL33" s="46">
        <v>4351</v>
      </c>
      <c r="CM33" s="46">
        <v>4807</v>
      </c>
      <c r="CN33" s="46">
        <v>5973</v>
      </c>
      <c r="CO33" s="46">
        <v>5963</v>
      </c>
      <c r="CP33" s="46">
        <v>5654</v>
      </c>
      <c r="CQ33" s="46">
        <v>5525</v>
      </c>
      <c r="CR33" s="46">
        <v>4929</v>
      </c>
      <c r="CS33" s="46">
        <v>6534</v>
      </c>
      <c r="CT33" s="22"/>
      <c r="CU33" s="94">
        <f>SUM(CW15:CY15,CK33:CS33)</f>
        <v>63270</v>
      </c>
      <c r="CV33" s="24"/>
      <c r="CW33" s="46">
        <v>4226</v>
      </c>
      <c r="CX33" s="46">
        <v>4497</v>
      </c>
      <c r="CY33" s="46">
        <v>5222</v>
      </c>
      <c r="CZ33" s="22"/>
      <c r="DA33" s="23">
        <f>SUM(CK33:CS33,CW33:CY33)</f>
        <v>62311</v>
      </c>
      <c r="DB33" s="20"/>
      <c r="DD33" s="164" t="s">
        <v>7</v>
      </c>
      <c r="DE33" s="157"/>
      <c r="DF33" s="46">
        <v>5069</v>
      </c>
      <c r="DG33" s="46">
        <v>5158</v>
      </c>
      <c r="DH33" s="46">
        <v>5230</v>
      </c>
      <c r="DI33" s="46">
        <v>7017</v>
      </c>
      <c r="DJ33" s="46">
        <v>7098</v>
      </c>
      <c r="DK33" s="46">
        <v>6829</v>
      </c>
      <c r="DL33" s="46">
        <v>6706</v>
      </c>
      <c r="DM33" s="46">
        <v>5747</v>
      </c>
      <c r="DN33" s="46">
        <v>7052</v>
      </c>
      <c r="DO33" s="22"/>
      <c r="DP33" s="94">
        <f>SUM(DR15:DT15,DF33:DN33)</f>
        <v>70223</v>
      </c>
      <c r="DQ33" s="24"/>
      <c r="DR33" s="46">
        <v>4548</v>
      </c>
      <c r="DS33" s="46">
        <v>4736</v>
      </c>
      <c r="DT33" s="46">
        <v>6317</v>
      </c>
      <c r="DU33" s="22"/>
      <c r="DV33" s="23">
        <f>SUM(DF33:DN33,DR33:DT33)</f>
        <v>71507</v>
      </c>
      <c r="DY33" s="164" t="s">
        <v>7</v>
      </c>
      <c r="DZ33" s="157"/>
      <c r="EA33" s="46">
        <v>5594</v>
      </c>
      <c r="EB33" s="46">
        <v>5539</v>
      </c>
      <c r="EC33" s="46">
        <v>5567</v>
      </c>
      <c r="ED33" s="46">
        <v>6904</v>
      </c>
      <c r="EE33" s="46">
        <v>6994</v>
      </c>
      <c r="EF33" s="46">
        <v>7223</v>
      </c>
      <c r="EG33" s="46">
        <v>6808</v>
      </c>
      <c r="EH33" s="46">
        <v>5853</v>
      </c>
      <c r="EI33" s="46">
        <v>6794</v>
      </c>
      <c r="EJ33" s="22"/>
      <c r="EK33" s="23">
        <v>73078</v>
      </c>
      <c r="EL33" s="24"/>
      <c r="EM33" s="46">
        <v>4864</v>
      </c>
      <c r="EN33" s="46">
        <v>4944</v>
      </c>
      <c r="EO33" s="46">
        <v>6001</v>
      </c>
      <c r="EP33" s="22"/>
      <c r="EQ33" s="23">
        <v>73085</v>
      </c>
      <c r="ET33" s="164" t="s">
        <v>7</v>
      </c>
      <c r="EU33" s="157"/>
      <c r="EV33" s="46">
        <v>5648</v>
      </c>
      <c r="EW33" s="46">
        <v>5653</v>
      </c>
      <c r="EX33" s="46">
        <v>5498</v>
      </c>
      <c r="EY33" s="46">
        <v>6575</v>
      </c>
      <c r="EZ33" s="46">
        <v>6825</v>
      </c>
      <c r="FA33" s="46">
        <v>6692</v>
      </c>
      <c r="FB33" s="46">
        <v>6690</v>
      </c>
      <c r="FC33" s="46">
        <v>6004</v>
      </c>
      <c r="FD33" s="46">
        <v>6496</v>
      </c>
      <c r="FE33" s="22"/>
      <c r="FF33" s="23">
        <v>71715</v>
      </c>
      <c r="FG33" s="24"/>
      <c r="FH33" s="46">
        <v>4848</v>
      </c>
      <c r="FI33" s="46">
        <v>4689</v>
      </c>
      <c r="FJ33" s="46">
        <v>5794</v>
      </c>
      <c r="FK33" s="22"/>
      <c r="FL33" s="23">
        <v>71412</v>
      </c>
      <c r="FO33" s="164" t="s">
        <v>7</v>
      </c>
      <c r="FP33" s="165"/>
      <c r="FQ33" s="46">
        <v>5253</v>
      </c>
      <c r="FR33" s="46">
        <v>5262</v>
      </c>
      <c r="FS33" s="46">
        <v>5051</v>
      </c>
      <c r="FT33" s="46">
        <v>6081</v>
      </c>
      <c r="FU33" s="46">
        <v>5738</v>
      </c>
      <c r="FV33" s="46">
        <v>5768</v>
      </c>
      <c r="FW33" s="46">
        <v>5476</v>
      </c>
      <c r="FX33" s="46">
        <v>4908</v>
      </c>
      <c r="FY33" s="46">
        <v>5455</v>
      </c>
      <c r="FZ33" s="22"/>
      <c r="GA33" s="23">
        <v>62904</v>
      </c>
      <c r="GB33" s="24"/>
      <c r="GC33" s="46">
        <v>4177</v>
      </c>
      <c r="GD33" s="46">
        <v>4128</v>
      </c>
      <c r="GE33" s="46">
        <v>4471</v>
      </c>
      <c r="GF33" s="22"/>
      <c r="GG33" s="23">
        <v>61768</v>
      </c>
      <c r="GJ33" s="164"/>
      <c r="GK33" s="165"/>
      <c r="GL33" s="38">
        <v>124.36448963629255</v>
      </c>
      <c r="GM33" s="38">
        <v>141.71458442237324</v>
      </c>
      <c r="GN33" s="38">
        <v>107.59493670886076</v>
      </c>
      <c r="GO33" s="38">
        <v>97.18523002421307</v>
      </c>
      <c r="GP33" s="38">
        <v>96.665618118905314</v>
      </c>
      <c r="GQ33" s="38">
        <v>100.84059775840598</v>
      </c>
      <c r="GR33" s="38">
        <v>97.174515235457065</v>
      </c>
      <c r="GS33" s="38">
        <v>96.494899293748361</v>
      </c>
      <c r="GT33" s="38">
        <v>94.694132334581766</v>
      </c>
      <c r="GU33" s="35"/>
      <c r="GV33" s="39">
        <v>93.917576380934577</v>
      </c>
      <c r="GW33" s="40"/>
      <c r="GX33" s="38">
        <v>98.648648648648646</v>
      </c>
      <c r="GY33" s="38">
        <v>114.10647677178704</v>
      </c>
      <c r="GZ33" s="38">
        <v>116.5018366770274</v>
      </c>
      <c r="HA33" s="35"/>
      <c r="HB33" s="39">
        <v>104.89683491035223</v>
      </c>
      <c r="HE33" s="164"/>
      <c r="HF33" s="165"/>
      <c r="HG33" s="52">
        <v>95.260402314687241</v>
      </c>
      <c r="HH33" s="52">
        <v>94.456833386428798</v>
      </c>
      <c r="HI33" s="52">
        <v>90.303203661327231</v>
      </c>
      <c r="HJ33" s="52">
        <v>88.831303446488732</v>
      </c>
      <c r="HK33" s="52">
        <v>95.176304654442873</v>
      </c>
      <c r="HL33" s="52">
        <v>93.154996066089694</v>
      </c>
      <c r="HM33" s="52">
        <v>98.210526315789465</v>
      </c>
      <c r="HN33" s="38">
        <v>98.163522012578625</v>
      </c>
      <c r="HO33" s="38">
        <v>93.764337851929085</v>
      </c>
      <c r="HP33" s="35"/>
      <c r="HQ33" s="39">
        <v>96.157005528050973</v>
      </c>
      <c r="HR33" s="40"/>
      <c r="HS33" s="38">
        <v>93.800166066980353</v>
      </c>
      <c r="HT33" s="38">
        <v>96.441479010286344</v>
      </c>
      <c r="HU33" s="38">
        <v>94</v>
      </c>
      <c r="HV33" s="35"/>
      <c r="HW33" s="39">
        <v>94</v>
      </c>
      <c r="HZ33" s="29"/>
      <c r="IA33" s="29"/>
      <c r="IB33" s="29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</row>
    <row r="34" spans="1:252" s="29" customFormat="1" ht="16" customHeight="1" thickBot="1">
      <c r="A34" s="19"/>
      <c r="B34" s="30"/>
      <c r="C34" s="167"/>
      <c r="D34" s="166"/>
      <c r="E34" s="64">
        <f t="shared" ref="E34:M34" si="74">E33/E15</f>
        <v>1.062938288920056</v>
      </c>
      <c r="F34" s="64">
        <f t="shared" si="74"/>
        <v>1.107439446366782</v>
      </c>
      <c r="G34" s="64">
        <f t="shared" si="74"/>
        <v>1.1769110221138777</v>
      </c>
      <c r="H34" s="64">
        <f t="shared" si="74"/>
        <v>1.2123058178495278</v>
      </c>
      <c r="I34" s="64">
        <f t="shared" si="74"/>
        <v>1.0867649293420454</v>
      </c>
      <c r="J34" s="64">
        <f t="shared" si="74"/>
        <v>1.0657757980697846</v>
      </c>
      <c r="K34" s="64">
        <f t="shared" si="74"/>
        <v>1.1723268574818331</v>
      </c>
      <c r="L34" s="64">
        <f t="shared" si="74"/>
        <v>1.1681535095101834</v>
      </c>
      <c r="M34" s="64">
        <f t="shared" si="74"/>
        <v>1.1365007541478129</v>
      </c>
      <c r="N34" s="62"/>
      <c r="O34" s="77">
        <f>O33/O15</f>
        <v>1.1085519673697954</v>
      </c>
      <c r="P34" s="92"/>
      <c r="Q34" s="64">
        <f>Q33/Q15</f>
        <v>1.1445010375400868</v>
      </c>
      <c r="R34" s="64">
        <f>R33/R15</f>
        <v>1.1676141932954323</v>
      </c>
      <c r="S34" s="64">
        <f>S33/S15</f>
        <v>1.1065811574286151</v>
      </c>
      <c r="T34" s="62"/>
      <c r="U34" s="77">
        <f>U33/U15</f>
        <v>1.133467202141901</v>
      </c>
      <c r="V34" s="30"/>
      <c r="W34" s="30"/>
      <c r="X34" s="167"/>
      <c r="Y34" s="166"/>
      <c r="Z34" s="64">
        <f t="shared" ref="Z34:AH34" si="75">Z33/Z15</f>
        <v>0.9499708284714119</v>
      </c>
      <c r="AA34" s="64">
        <f t="shared" si="75"/>
        <v>0.96347438752783965</v>
      </c>
      <c r="AB34" s="64">
        <f t="shared" si="75"/>
        <v>0.93692396313364057</v>
      </c>
      <c r="AC34" s="64">
        <f t="shared" si="75"/>
        <v>0.96040203439089367</v>
      </c>
      <c r="AD34" s="64">
        <f t="shared" si="75"/>
        <v>0.97305273963813677</v>
      </c>
      <c r="AE34" s="64">
        <f t="shared" si="75"/>
        <v>0.92788760412781301</v>
      </c>
      <c r="AF34" s="64">
        <f t="shared" si="75"/>
        <v>0.95670003618381383</v>
      </c>
      <c r="AG34" s="64">
        <f t="shared" si="75"/>
        <v>0.94744064772883219</v>
      </c>
      <c r="AH34" s="64">
        <f t="shared" si="75"/>
        <v>0.98443537999141262</v>
      </c>
      <c r="AI34" s="62"/>
      <c r="AJ34" s="77">
        <f>AJ33/AJ15</f>
        <v>0.97370288198394017</v>
      </c>
      <c r="AK34" s="92"/>
      <c r="AL34" s="64">
        <f>AL33/AL15</f>
        <v>1.0438840674635663</v>
      </c>
      <c r="AM34" s="64">
        <f>AM33/AM15</f>
        <v>0.93309915376017882</v>
      </c>
      <c r="AN34" s="64">
        <f>AN33/AN15</f>
        <v>0.93838862559241709</v>
      </c>
      <c r="AO34" s="62"/>
      <c r="AP34" s="77">
        <f>AP33/AP15</f>
        <v>0.95921286415090123</v>
      </c>
      <c r="AQ34" s="30"/>
      <c r="AR34" s="30"/>
      <c r="AS34" s="167"/>
      <c r="AT34" s="166"/>
      <c r="AU34" s="64">
        <f t="shared" ref="AU34:BC34" si="76">AU33/AU15</f>
        <v>1.0175297523319395</v>
      </c>
      <c r="AV34" s="64">
        <f t="shared" si="76"/>
        <v>1.005950466387906</v>
      </c>
      <c r="AW34" s="64">
        <f t="shared" si="76"/>
        <v>0.92803372478169222</v>
      </c>
      <c r="AX34" s="64">
        <f t="shared" si="76"/>
        <v>0.97069785374630513</v>
      </c>
      <c r="AY34" s="64">
        <f t="shared" si="76"/>
        <v>0.95888628675513921</v>
      </c>
      <c r="AZ34" s="64">
        <f t="shared" si="76"/>
        <v>0.94336094042212126</v>
      </c>
      <c r="BA34" s="64">
        <f t="shared" si="76"/>
        <v>0.9416709118695874</v>
      </c>
      <c r="BB34" s="64">
        <f t="shared" si="76"/>
        <v>0.89479654047922874</v>
      </c>
      <c r="BC34" s="64">
        <f t="shared" si="76"/>
        <v>0.90522388059701497</v>
      </c>
      <c r="BD34" s="62"/>
      <c r="BE34" s="77">
        <f>BE33/BE15</f>
        <v>0.95096237088338886</v>
      </c>
      <c r="BF34" s="92"/>
      <c r="BG34" s="64">
        <f>BG33/BG15</f>
        <v>0.95555936856554569</v>
      </c>
      <c r="BH34" s="64">
        <f>BH33/BH15</f>
        <v>0.97208077260755044</v>
      </c>
      <c r="BI34" s="64">
        <f>BI33/BI15</f>
        <v>0.9174219536757301</v>
      </c>
      <c r="BJ34" s="62"/>
      <c r="BK34" s="77">
        <f>BK33/BK15</f>
        <v>0.94902336728579983</v>
      </c>
      <c r="BL34" s="30"/>
      <c r="BM34" s="30"/>
      <c r="BN34" s="167"/>
      <c r="BO34" s="166"/>
      <c r="BP34" s="64">
        <f t="shared" ref="BP34:BX34" si="77">BP33/BP15</f>
        <v>0.90858241566159759</v>
      </c>
      <c r="BQ34" s="64">
        <f t="shared" si="77"/>
        <v>0.87088477366255146</v>
      </c>
      <c r="BR34" s="64">
        <f t="shared" si="77"/>
        <v>0.93910643436260133</v>
      </c>
      <c r="BS34" s="64">
        <f t="shared" si="77"/>
        <v>1.006471539932343</v>
      </c>
      <c r="BT34" s="64">
        <f t="shared" si="77"/>
        <v>0.97915434654050859</v>
      </c>
      <c r="BU34" s="64">
        <f t="shared" si="77"/>
        <v>0.96648126463700235</v>
      </c>
      <c r="BV34" s="64">
        <f t="shared" si="77"/>
        <v>0.95581061692969871</v>
      </c>
      <c r="BW34" s="64">
        <f t="shared" si="77"/>
        <v>1.0054045201441206</v>
      </c>
      <c r="BX34" s="64">
        <f t="shared" si="77"/>
        <v>1.0327161353195045</v>
      </c>
      <c r="BY34" s="62"/>
      <c r="BZ34" s="77">
        <f>BZ33/BZ15</f>
        <v>0.94591049996025756</v>
      </c>
      <c r="CA34" s="92"/>
      <c r="CB34" s="64">
        <f>CB33/CB15</f>
        <v>1.0328934010152284</v>
      </c>
      <c r="CC34" s="64">
        <f>CC33/CC15</f>
        <v>1.0423620025673941</v>
      </c>
      <c r="CD34" s="64">
        <f>CD33/CD15</f>
        <v>1.0172562553925799</v>
      </c>
      <c r="CE34" s="62"/>
      <c r="CF34" s="77">
        <f>CF33/CF15</f>
        <v>0.97908662361372245</v>
      </c>
      <c r="CG34" s="30"/>
      <c r="CH34" s="30"/>
      <c r="CI34" s="167"/>
      <c r="CJ34" s="166"/>
      <c r="CK34" s="64">
        <f t="shared" ref="CK34:CS34" si="78">CK33/CK15</f>
        <v>0.89038461538461533</v>
      </c>
      <c r="CL34" s="64">
        <f t="shared" si="78"/>
        <v>0.89416358405260998</v>
      </c>
      <c r="CM34" s="64">
        <f t="shared" si="78"/>
        <v>0.92141077247460224</v>
      </c>
      <c r="CN34" s="64">
        <f t="shared" si="78"/>
        <v>0.82114379983502883</v>
      </c>
      <c r="CO34" s="64">
        <f t="shared" si="78"/>
        <v>0.83679483581251757</v>
      </c>
      <c r="CP34" s="64">
        <f t="shared" si="78"/>
        <v>0.89575411913814951</v>
      </c>
      <c r="CQ34" s="64">
        <f t="shared" si="78"/>
        <v>0.78003670760976984</v>
      </c>
      <c r="CR34" s="64">
        <f t="shared" si="78"/>
        <v>0.81511493302464033</v>
      </c>
      <c r="CS34" s="64">
        <f t="shared" si="78"/>
        <v>0.95568231680561655</v>
      </c>
      <c r="CT34" s="62"/>
      <c r="CU34" s="65">
        <f>CU33/CU15</f>
        <v>0.88100144814526016</v>
      </c>
      <c r="CV34" s="92"/>
      <c r="CW34" s="64">
        <f>CW33/CW15</f>
        <v>0.88930976430976427</v>
      </c>
      <c r="CX34" s="64">
        <f>CX33/CX15</f>
        <v>0.96481441750697272</v>
      </c>
      <c r="CY34" s="64">
        <f>CY33/CY15</f>
        <v>0.95101074485521764</v>
      </c>
      <c r="CZ34" s="62"/>
      <c r="DA34" s="77">
        <f>DA33/DA15</f>
        <v>0.87927920300285045</v>
      </c>
      <c r="DB34" s="30"/>
      <c r="DD34" s="167"/>
      <c r="DE34" s="166"/>
      <c r="DF34" s="64">
        <f t="shared" ref="DF34:DN34" si="79">DF33/DF15</f>
        <v>1.0651397352384955</v>
      </c>
      <c r="DG34" s="64">
        <f t="shared" si="79"/>
        <v>1.0626287597857438</v>
      </c>
      <c r="DH34" s="64">
        <f t="shared" si="79"/>
        <v>1.0900375156315132</v>
      </c>
      <c r="DI34" s="64">
        <f t="shared" si="79"/>
        <v>1.2033956439718745</v>
      </c>
      <c r="DJ34" s="64">
        <f t="shared" si="79"/>
        <v>1.062097860242406</v>
      </c>
      <c r="DK34" s="64">
        <f t="shared" si="79"/>
        <v>1.0533703532315286</v>
      </c>
      <c r="DL34" s="64">
        <f t="shared" si="79"/>
        <v>1.1344950093046862</v>
      </c>
      <c r="DM34" s="64">
        <f t="shared" si="79"/>
        <v>1.0952925481227369</v>
      </c>
      <c r="DN34" s="64">
        <f t="shared" si="79"/>
        <v>1.0526944320047769</v>
      </c>
      <c r="DO34" s="62"/>
      <c r="DP34" s="65">
        <f>DP33/DP15</f>
        <v>1.076874712467413</v>
      </c>
      <c r="DQ34" s="92"/>
      <c r="DR34" s="64">
        <f>DR33/DR15</f>
        <v>1.0245550799729668</v>
      </c>
      <c r="DS34" s="64">
        <f>DS33/DS15</f>
        <v>1.067387874690106</v>
      </c>
      <c r="DT34" s="64">
        <f>DT33/DT15</f>
        <v>1.1609998162102555</v>
      </c>
      <c r="DU34" s="62"/>
      <c r="DV34" s="77">
        <f>DV33/DV15</f>
        <v>1.0903449117135799</v>
      </c>
      <c r="DY34" s="167"/>
      <c r="DZ34" s="166"/>
      <c r="EA34" s="66">
        <v>103.47761746207918</v>
      </c>
      <c r="EB34" s="66">
        <v>98</v>
      </c>
      <c r="EC34" s="66">
        <v>101</v>
      </c>
      <c r="ED34" s="66">
        <v>100</v>
      </c>
      <c r="EE34" s="66">
        <v>98</v>
      </c>
      <c r="EF34" s="66">
        <v>101</v>
      </c>
      <c r="EG34" s="66">
        <v>94</v>
      </c>
      <c r="EH34" s="66">
        <v>99.693408277976488</v>
      </c>
      <c r="EI34" s="66">
        <v>98</v>
      </c>
      <c r="EJ34" s="67"/>
      <c r="EK34" s="78">
        <v>100</v>
      </c>
      <c r="EL34" s="69"/>
      <c r="EM34" s="66">
        <v>100.18537590113286</v>
      </c>
      <c r="EN34" s="66">
        <v>103</v>
      </c>
      <c r="EO34" s="66">
        <v>98</v>
      </c>
      <c r="EP34" s="67"/>
      <c r="EQ34" s="78">
        <v>99</v>
      </c>
      <c r="ET34" s="167"/>
      <c r="EU34" s="166"/>
      <c r="EV34" s="66">
        <v>94.685666387259019</v>
      </c>
      <c r="EW34" s="66">
        <v>100.05309734513274</v>
      </c>
      <c r="EX34" s="66">
        <v>95.121107266435985</v>
      </c>
      <c r="EY34" s="66">
        <v>95.817545904983973</v>
      </c>
      <c r="EZ34" s="66">
        <v>99.460798600990969</v>
      </c>
      <c r="FA34" s="66">
        <v>97.593699868747265</v>
      </c>
      <c r="FB34" s="66">
        <v>98.774545991436597</v>
      </c>
      <c r="FC34" s="66">
        <v>105.0017488632389</v>
      </c>
      <c r="FD34" s="66">
        <v>101.53172866520788</v>
      </c>
      <c r="FE34" s="67"/>
      <c r="FF34" s="78">
        <v>98.68040839915237</v>
      </c>
      <c r="FG34" s="69"/>
      <c r="FH34" s="66">
        <v>100.72719717431954</v>
      </c>
      <c r="FI34" s="66">
        <v>96.620647022460332</v>
      </c>
      <c r="FJ34" s="66">
        <v>97.084450402144768</v>
      </c>
      <c r="FK34" s="67"/>
      <c r="FL34" s="68">
        <v>98.500668974744471</v>
      </c>
      <c r="FO34" s="162"/>
      <c r="FP34" s="163"/>
      <c r="FQ34" s="66">
        <v>95.561215208295437</v>
      </c>
      <c r="FR34" s="66">
        <v>95.050578034682076</v>
      </c>
      <c r="FS34" s="66">
        <v>90.828987592159677</v>
      </c>
      <c r="FT34" s="66">
        <v>95.388235294117649</v>
      </c>
      <c r="FU34" s="66">
        <v>90.036089753648213</v>
      </c>
      <c r="FV34" s="66">
        <v>95.009059463020918</v>
      </c>
      <c r="FW34" s="66">
        <v>88.608414239482201</v>
      </c>
      <c r="FX34" s="66">
        <v>94.950667440510742</v>
      </c>
      <c r="FY34" s="66">
        <v>96.668438773701936</v>
      </c>
      <c r="FZ34" s="67"/>
      <c r="GA34" s="78">
        <v>92.866422581788129</v>
      </c>
      <c r="GB34" s="69"/>
      <c r="GC34" s="66">
        <v>95.780784223801888</v>
      </c>
      <c r="GD34" s="66">
        <v>97.542533081285441</v>
      </c>
      <c r="GE34" s="66">
        <v>84.057153600300808</v>
      </c>
      <c r="GF34" s="67"/>
      <c r="GG34" s="68">
        <v>93.140522038089784</v>
      </c>
      <c r="GJ34" s="164" t="s">
        <v>7</v>
      </c>
      <c r="GK34" s="165"/>
      <c r="GL34" s="75">
        <v>3221</v>
      </c>
      <c r="GM34" s="75">
        <v>2945</v>
      </c>
      <c r="GN34" s="75">
        <v>3027</v>
      </c>
      <c r="GO34" s="75">
        <v>3585</v>
      </c>
      <c r="GP34" s="75">
        <v>3312</v>
      </c>
      <c r="GQ34" s="75">
        <v>3397</v>
      </c>
      <c r="GR34" s="75">
        <v>3457</v>
      </c>
      <c r="GS34" s="75">
        <v>3325</v>
      </c>
      <c r="GT34" s="75">
        <v>4108</v>
      </c>
      <c r="GU34" s="22"/>
      <c r="GV34" s="76">
        <v>38973</v>
      </c>
      <c r="GW34" s="24"/>
      <c r="GX34" s="75">
        <v>3253</v>
      </c>
      <c r="GY34" s="75">
        <v>2920</v>
      </c>
      <c r="GZ34" s="75">
        <v>3648</v>
      </c>
      <c r="HA34" s="22"/>
      <c r="HB34" s="76">
        <v>40198</v>
      </c>
      <c r="HE34" s="164" t="s">
        <v>7</v>
      </c>
      <c r="HF34" s="165"/>
      <c r="HG34" s="75">
        <v>3525</v>
      </c>
      <c r="HH34" s="75">
        <v>3408</v>
      </c>
      <c r="HI34" s="75">
        <v>3438</v>
      </c>
      <c r="HJ34" s="75">
        <v>4214</v>
      </c>
      <c r="HK34" s="75">
        <v>3639</v>
      </c>
      <c r="HL34" s="75">
        <v>3632</v>
      </c>
      <c r="HM34" s="75">
        <v>4047</v>
      </c>
      <c r="HN34" s="75">
        <v>3880</v>
      </c>
      <c r="HO34" s="75">
        <v>4310</v>
      </c>
      <c r="HP34" s="22"/>
      <c r="HQ34" s="76">
        <v>44085</v>
      </c>
      <c r="HR34" s="24"/>
      <c r="HS34" s="75">
        <v>3439</v>
      </c>
      <c r="HT34" s="75">
        <v>3636</v>
      </c>
      <c r="HU34" s="75">
        <v>3952</v>
      </c>
      <c r="HV34" s="22"/>
      <c r="HW34" s="76">
        <v>45120</v>
      </c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</row>
    <row r="35" spans="1:252" s="81" customFormat="1" ht="13" customHeight="1" thickBot="1">
      <c r="A35" s="95"/>
      <c r="B35" s="96"/>
      <c r="C35" s="82"/>
      <c r="D35" s="82"/>
      <c r="E35" s="97"/>
      <c r="F35" s="97"/>
      <c r="G35" s="97"/>
      <c r="H35" s="97"/>
      <c r="I35" s="97"/>
      <c r="J35" s="97"/>
      <c r="K35" s="97"/>
      <c r="L35" s="97"/>
      <c r="M35" s="97"/>
      <c r="N35" s="96"/>
      <c r="O35" s="97"/>
      <c r="P35" s="96"/>
      <c r="Q35" s="97"/>
      <c r="R35" s="97"/>
      <c r="S35" s="97"/>
      <c r="T35" s="96"/>
      <c r="U35" s="97"/>
      <c r="V35" s="96"/>
      <c r="W35" s="96"/>
      <c r="X35" s="82"/>
      <c r="Y35" s="82"/>
      <c r="Z35" s="97"/>
      <c r="AA35" s="97"/>
      <c r="AB35" s="97"/>
      <c r="AC35" s="97"/>
      <c r="AD35" s="97"/>
      <c r="AE35" s="97"/>
      <c r="AF35" s="97"/>
      <c r="AG35" s="97"/>
      <c r="AH35" s="97"/>
      <c r="AI35" s="96"/>
      <c r="AJ35" s="97"/>
      <c r="AK35" s="96"/>
      <c r="AL35" s="97"/>
      <c r="AM35" s="97"/>
      <c r="AN35" s="97"/>
      <c r="AO35" s="96"/>
      <c r="AP35" s="97"/>
      <c r="AQ35" s="96"/>
      <c r="AR35" s="96"/>
      <c r="AS35" s="82"/>
      <c r="AT35" s="82"/>
      <c r="AU35" s="97"/>
      <c r="AV35" s="97"/>
      <c r="AW35" s="97"/>
      <c r="AX35" s="97"/>
      <c r="AY35" s="97"/>
      <c r="AZ35" s="97"/>
      <c r="BA35" s="97"/>
      <c r="BB35" s="97"/>
      <c r="BC35" s="97"/>
      <c r="BD35" s="96"/>
      <c r="BE35" s="97"/>
      <c r="BF35" s="96"/>
      <c r="BG35" s="97"/>
      <c r="BH35" s="97"/>
      <c r="BI35" s="97"/>
      <c r="BJ35" s="96"/>
      <c r="BK35" s="97"/>
      <c r="BL35" s="96"/>
      <c r="BM35" s="96"/>
      <c r="BN35" s="82"/>
      <c r="BO35" s="82"/>
      <c r="BP35" s="97"/>
      <c r="BQ35" s="97"/>
      <c r="BR35" s="97"/>
      <c r="BS35" s="97"/>
      <c r="BT35" s="97"/>
      <c r="BU35" s="97"/>
      <c r="BV35" s="97"/>
      <c r="BW35" s="97"/>
      <c r="BX35" s="97"/>
      <c r="BY35" s="96"/>
      <c r="BZ35" s="97"/>
      <c r="CA35" s="96"/>
      <c r="CB35" s="97"/>
      <c r="CC35" s="97"/>
      <c r="CD35" s="97"/>
      <c r="CE35" s="96"/>
      <c r="CF35" s="97"/>
      <c r="CG35" s="96"/>
      <c r="CH35" s="96"/>
      <c r="CI35" s="82"/>
      <c r="CJ35" s="82"/>
      <c r="CK35" s="97"/>
      <c r="CL35" s="97"/>
      <c r="CM35" s="97"/>
      <c r="CN35" s="97"/>
      <c r="CO35" s="97"/>
      <c r="CP35" s="97"/>
      <c r="CQ35" s="97"/>
      <c r="CR35" s="97"/>
      <c r="CS35" s="97"/>
      <c r="CT35" s="96"/>
      <c r="CU35" s="97"/>
      <c r="CV35" s="96"/>
      <c r="CW35" s="97"/>
      <c r="CX35" s="97"/>
      <c r="CY35" s="97"/>
      <c r="CZ35" s="96"/>
      <c r="DA35" s="97"/>
      <c r="DB35" s="96"/>
      <c r="DD35" s="82"/>
      <c r="DE35" s="82"/>
      <c r="DY35" s="82"/>
      <c r="DZ35" s="82"/>
      <c r="ET35" s="82"/>
      <c r="EU35" s="82"/>
      <c r="GJ35" s="162"/>
      <c r="GK35" s="163"/>
      <c r="GL35" s="79">
        <v>139.49761801645735</v>
      </c>
      <c r="GM35" s="79">
        <v>132.89711191335741</v>
      </c>
      <c r="GN35" s="79">
        <v>112.5278810408922</v>
      </c>
      <c r="GO35" s="79">
        <v>88.170191834727007</v>
      </c>
      <c r="GP35" s="79">
        <v>95.063145809414465</v>
      </c>
      <c r="GQ35" s="79">
        <v>113.34668001334668</v>
      </c>
      <c r="GR35" s="79">
        <v>108.88188976377953</v>
      </c>
      <c r="GS35" s="79">
        <v>111.80228648285137</v>
      </c>
      <c r="GT35" s="79">
        <v>102.21448121423239</v>
      </c>
      <c r="GU35" s="67"/>
      <c r="GV35" s="80">
        <v>95.742642362305304</v>
      </c>
      <c r="GW35" s="70"/>
      <c r="GX35" s="79">
        <v>118.5063752276867</v>
      </c>
      <c r="GY35" s="79">
        <v>109.73318301390455</v>
      </c>
      <c r="GZ35" s="79">
        <v>114.35736677115989</v>
      </c>
      <c r="HA35" s="67"/>
      <c r="HB35" s="80">
        <v>110.05311285111976</v>
      </c>
      <c r="HE35" s="162"/>
      <c r="HF35" s="163"/>
      <c r="HG35" s="148">
        <v>95.425013535462909</v>
      </c>
      <c r="HH35" s="148">
        <v>94.299944659656887</v>
      </c>
      <c r="HI35" s="148">
        <v>99.134948096885807</v>
      </c>
      <c r="HJ35" s="148">
        <v>107.8300921187308</v>
      </c>
      <c r="HK35" s="148">
        <v>100.94313453536753</v>
      </c>
      <c r="HL35" s="148">
        <v>108.80766926303176</v>
      </c>
      <c r="HM35" s="148">
        <v>114.90630323679727</v>
      </c>
      <c r="HN35" s="79">
        <v>111.94460473167918</v>
      </c>
      <c r="HO35" s="79">
        <v>107.00099304865938</v>
      </c>
      <c r="HP35" s="67"/>
      <c r="HQ35" s="80">
        <v>103.81735116804822</v>
      </c>
      <c r="HR35" s="70"/>
      <c r="HS35" s="79">
        <v>105.68531038721574</v>
      </c>
      <c r="HT35" s="79">
        <v>121.28085390260172</v>
      </c>
      <c r="HU35" s="79">
        <v>106</v>
      </c>
      <c r="HV35" s="67"/>
      <c r="HW35" s="80">
        <v>106</v>
      </c>
      <c r="HZ35" s="29"/>
      <c r="IA35" s="29"/>
      <c r="IB35" s="29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</row>
    <row r="36" spans="1:252" s="82" customFormat="1" ht="16" customHeight="1">
      <c r="A36" s="98"/>
      <c r="B36" s="85"/>
      <c r="C36" s="99" t="s">
        <v>8</v>
      </c>
      <c r="D36" s="99"/>
      <c r="E36" s="100"/>
      <c r="F36" s="100"/>
      <c r="G36" s="100"/>
      <c r="H36" s="100"/>
      <c r="I36" s="100"/>
      <c r="J36" s="100"/>
      <c r="K36" s="99" t="s">
        <v>9</v>
      </c>
      <c r="L36" s="84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99" t="s">
        <v>8</v>
      </c>
      <c r="Y36" s="99"/>
      <c r="Z36" s="100"/>
      <c r="AA36" s="100"/>
      <c r="AB36" s="100"/>
      <c r="AC36" s="100"/>
      <c r="AD36" s="100"/>
      <c r="AE36" s="100"/>
      <c r="AF36" s="99" t="s">
        <v>9</v>
      </c>
      <c r="AG36" s="84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99" t="s">
        <v>8</v>
      </c>
      <c r="AT36" s="99"/>
      <c r="AU36" s="100"/>
      <c r="AV36" s="100"/>
      <c r="AW36" s="100"/>
      <c r="AX36" s="100"/>
      <c r="AY36" s="100"/>
      <c r="AZ36" s="100"/>
      <c r="BA36" s="99" t="s">
        <v>9</v>
      </c>
      <c r="BB36" s="84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99" t="s">
        <v>8</v>
      </c>
      <c r="BO36" s="99"/>
      <c r="BP36" s="100"/>
      <c r="BQ36" s="100"/>
      <c r="BR36" s="100"/>
      <c r="BS36" s="100"/>
      <c r="BT36" s="100"/>
      <c r="BU36" s="100"/>
      <c r="BV36" s="99" t="s">
        <v>9</v>
      </c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99" t="s">
        <v>8</v>
      </c>
      <c r="CJ36" s="99"/>
      <c r="CK36" s="100"/>
      <c r="CL36" s="100"/>
      <c r="CM36" s="100"/>
      <c r="CN36" s="100"/>
      <c r="CO36" s="100"/>
      <c r="CP36" s="100"/>
      <c r="CQ36" s="99" t="s">
        <v>9</v>
      </c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D36" s="84" t="s">
        <v>8</v>
      </c>
      <c r="DE36" s="84"/>
      <c r="DF36" s="85"/>
      <c r="DG36" s="85"/>
      <c r="DH36" s="85"/>
      <c r="DI36" s="85"/>
      <c r="DJ36" s="85"/>
      <c r="DK36" s="85"/>
      <c r="DL36" s="84" t="s">
        <v>9</v>
      </c>
      <c r="DY36" s="84" t="s">
        <v>8</v>
      </c>
      <c r="DZ36" s="84"/>
      <c r="EA36" s="85"/>
      <c r="EB36" s="85"/>
      <c r="EC36" s="85"/>
      <c r="ED36" s="85"/>
      <c r="EE36" s="85"/>
      <c r="EF36" s="85"/>
      <c r="EG36" s="84" t="s">
        <v>9</v>
      </c>
      <c r="ET36" s="84" t="s">
        <v>8</v>
      </c>
      <c r="EU36" s="84"/>
      <c r="EV36" s="85"/>
      <c r="EW36" s="85"/>
      <c r="EX36" s="85"/>
      <c r="EY36" s="85"/>
      <c r="EZ36" s="85"/>
      <c r="FA36" s="85"/>
      <c r="FB36" s="84" t="s">
        <v>9</v>
      </c>
      <c r="FO36" s="84" t="s">
        <v>8</v>
      </c>
      <c r="FP36" s="84"/>
      <c r="FQ36" s="85"/>
      <c r="FR36" s="85"/>
      <c r="FS36" s="85"/>
      <c r="FT36" s="85"/>
      <c r="FU36" s="85"/>
      <c r="FV36" s="85"/>
      <c r="FW36" s="84" t="s">
        <v>9</v>
      </c>
      <c r="HD36" s="101"/>
      <c r="HY36" s="101"/>
      <c r="HZ36" s="29"/>
      <c r="IA36" s="29"/>
      <c r="IB36" s="29"/>
      <c r="ID36" s="8"/>
      <c r="IE36" s="8"/>
      <c r="IG36" s="8"/>
      <c r="IH36" s="8"/>
      <c r="II36" s="8"/>
      <c r="IJ36" s="8"/>
      <c r="IK36" s="8"/>
      <c r="IL36" s="8"/>
      <c r="IM36" s="8"/>
      <c r="IO36" s="8"/>
      <c r="IP36" s="8"/>
      <c r="IQ36" s="8"/>
      <c r="IR36" s="8"/>
    </row>
    <row r="37" spans="1:252" s="82" customFormat="1" ht="16" customHeight="1">
      <c r="A37" s="98"/>
      <c r="B37" s="85"/>
      <c r="C37" s="99" t="s">
        <v>10</v>
      </c>
      <c r="D37" s="99"/>
      <c r="E37" s="100"/>
      <c r="F37" s="100"/>
      <c r="G37" s="100"/>
      <c r="H37" s="100"/>
      <c r="I37" s="100"/>
      <c r="J37" s="100"/>
      <c r="K37" s="99" t="s">
        <v>11</v>
      </c>
      <c r="L37" s="84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99" t="s">
        <v>10</v>
      </c>
      <c r="Y37" s="99"/>
      <c r="Z37" s="100"/>
      <c r="AA37" s="100"/>
      <c r="AB37" s="100"/>
      <c r="AC37" s="100"/>
      <c r="AD37" s="100"/>
      <c r="AE37" s="100"/>
      <c r="AF37" s="99" t="s">
        <v>11</v>
      </c>
      <c r="AG37" s="84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99" t="s">
        <v>10</v>
      </c>
      <c r="AT37" s="99"/>
      <c r="AU37" s="100"/>
      <c r="AV37" s="100"/>
      <c r="AW37" s="100"/>
      <c r="AX37" s="100"/>
      <c r="AY37" s="100"/>
      <c r="AZ37" s="100"/>
      <c r="BA37" s="99" t="s">
        <v>11</v>
      </c>
      <c r="BB37" s="84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99" t="s">
        <v>10</v>
      </c>
      <c r="BO37" s="99"/>
      <c r="BP37" s="100"/>
      <c r="BQ37" s="100"/>
      <c r="BR37" s="100"/>
      <c r="BS37" s="100"/>
      <c r="BT37" s="100"/>
      <c r="BU37" s="100"/>
      <c r="BV37" s="99" t="s">
        <v>11</v>
      </c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99" t="s">
        <v>10</v>
      </c>
      <c r="CJ37" s="99"/>
      <c r="CK37" s="100"/>
      <c r="CL37" s="100"/>
      <c r="CM37" s="100"/>
      <c r="CN37" s="100"/>
      <c r="CO37" s="100"/>
      <c r="CP37" s="100"/>
      <c r="CQ37" s="99" t="s">
        <v>11</v>
      </c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D37" s="84" t="s">
        <v>10</v>
      </c>
      <c r="DE37" s="84"/>
      <c r="DF37" s="85"/>
      <c r="DG37" s="85"/>
      <c r="DH37" s="85"/>
      <c r="DI37" s="85"/>
      <c r="DJ37" s="85"/>
      <c r="DK37" s="85"/>
      <c r="DL37" s="84" t="s">
        <v>11</v>
      </c>
      <c r="DY37" s="84" t="s">
        <v>10</v>
      </c>
      <c r="DZ37" s="84"/>
      <c r="EA37" s="85"/>
      <c r="EB37" s="85"/>
      <c r="EC37" s="85"/>
      <c r="ED37" s="85"/>
      <c r="EE37" s="85"/>
      <c r="EF37" s="85"/>
      <c r="EG37" s="84"/>
      <c r="ET37" s="84" t="s">
        <v>10</v>
      </c>
      <c r="EU37" s="84"/>
      <c r="EV37" s="85"/>
      <c r="EW37" s="85"/>
      <c r="EX37" s="85"/>
      <c r="EY37" s="85"/>
      <c r="EZ37" s="85"/>
      <c r="FA37" s="85"/>
      <c r="FB37" s="84"/>
      <c r="FD37" s="8"/>
      <c r="FE37" s="87"/>
      <c r="FF37" s="168"/>
      <c r="FG37" s="168"/>
      <c r="FH37" s="168"/>
      <c r="FI37" s="168"/>
      <c r="FJ37" s="168"/>
      <c r="FK37" s="168"/>
      <c r="FL37" s="168"/>
      <c r="FO37" s="84" t="s">
        <v>10</v>
      </c>
      <c r="FP37" s="84"/>
      <c r="FQ37" s="85"/>
      <c r="FR37" s="85"/>
      <c r="FS37" s="85"/>
      <c r="FT37" s="85"/>
      <c r="FU37" s="85"/>
      <c r="FV37" s="85"/>
      <c r="FW37" s="84"/>
      <c r="FY37" s="8"/>
      <c r="FZ37" s="87"/>
      <c r="GA37" s="169"/>
      <c r="GB37" s="169"/>
      <c r="GC37" s="169"/>
      <c r="GD37" s="169"/>
      <c r="GE37" s="169"/>
      <c r="GF37" s="169"/>
      <c r="GG37" s="169"/>
      <c r="GJ37" s="84" t="s">
        <v>8</v>
      </c>
      <c r="GK37" s="84"/>
      <c r="GL37" s="85"/>
      <c r="GM37" s="85"/>
      <c r="GN37" s="85"/>
      <c r="GO37" s="85"/>
      <c r="GP37" s="85"/>
      <c r="GQ37" s="85"/>
      <c r="GR37" s="84"/>
      <c r="GV37" s="149"/>
      <c r="GW37" s="149"/>
      <c r="GX37" s="149"/>
      <c r="GY37" s="149"/>
      <c r="GZ37" s="149"/>
      <c r="HA37" s="149"/>
      <c r="HB37" s="149"/>
      <c r="HD37" s="101"/>
      <c r="HE37" s="84" t="s">
        <v>8</v>
      </c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Y37" s="101"/>
      <c r="HZ37" s="29"/>
      <c r="IA37" s="29"/>
      <c r="IB37" s="29"/>
      <c r="ID37" s="88"/>
      <c r="IE37" s="8"/>
      <c r="IF37" s="88"/>
      <c r="IG37" s="8"/>
      <c r="IH37" s="8"/>
      <c r="II37" s="8"/>
      <c r="IJ37" s="88"/>
      <c r="IL37" s="8"/>
      <c r="IM37" s="8"/>
      <c r="IN37" s="8"/>
      <c r="IO37" s="8"/>
      <c r="IP37" s="8"/>
      <c r="IQ37" s="8"/>
      <c r="IR37" s="8"/>
    </row>
    <row r="38" spans="1:252" ht="16" customHeight="1">
      <c r="B38" s="103"/>
      <c r="C38" s="104"/>
      <c r="D38" s="104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4"/>
      <c r="Y38" s="104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4"/>
      <c r="AT38" s="104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4"/>
      <c r="BO38" s="104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4"/>
      <c r="CJ38" s="104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D38" s="104"/>
      <c r="DE38" s="104"/>
      <c r="DY38" s="104"/>
      <c r="DZ38" s="104"/>
      <c r="EI38" s="87"/>
      <c r="EJ38" s="87"/>
      <c r="EK38" s="87"/>
      <c r="EL38" s="87"/>
      <c r="EM38" s="87"/>
      <c r="EN38" s="87"/>
      <c r="EO38" s="87"/>
      <c r="EP38" s="87"/>
      <c r="EQ38" s="87"/>
      <c r="ET38" s="104"/>
      <c r="EU38" s="104"/>
      <c r="FD38" s="87"/>
      <c r="FE38" s="87"/>
      <c r="FF38" s="168"/>
      <c r="FG38" s="168"/>
      <c r="FH38" s="168"/>
      <c r="FI38" s="168"/>
      <c r="FJ38" s="168"/>
      <c r="FK38" s="168"/>
      <c r="FL38" s="168"/>
      <c r="FO38" s="104"/>
      <c r="FP38" s="104"/>
      <c r="FY38" s="87"/>
      <c r="FZ38" s="87"/>
      <c r="GA38" s="170"/>
      <c r="GB38" s="169"/>
      <c r="GC38" s="169"/>
      <c r="GD38" s="169"/>
      <c r="GE38" s="169"/>
      <c r="GF38" s="169"/>
      <c r="GG38" s="169"/>
      <c r="GJ38" s="84" t="s">
        <v>10</v>
      </c>
      <c r="GK38" s="84"/>
      <c r="GL38" s="85"/>
      <c r="GM38" s="85"/>
      <c r="GN38" s="85"/>
      <c r="GO38" s="85"/>
      <c r="GP38" s="85"/>
      <c r="GQ38" s="85"/>
      <c r="GR38" s="84"/>
      <c r="GS38" s="82"/>
      <c r="GT38" s="8"/>
      <c r="GV38" s="150"/>
      <c r="GW38" s="150"/>
      <c r="GX38" s="150"/>
      <c r="GY38" s="150"/>
      <c r="GZ38" s="150"/>
      <c r="HA38" s="150"/>
      <c r="HB38" s="150"/>
      <c r="HD38" s="105"/>
      <c r="HE38" s="84" t="s">
        <v>10</v>
      </c>
      <c r="HY38" s="105"/>
      <c r="HZ38" s="82"/>
      <c r="IB38" s="29"/>
      <c r="IG38" s="8"/>
      <c r="II38" s="8"/>
      <c r="IL38" s="8"/>
      <c r="IM38" s="8"/>
      <c r="IN38" s="8"/>
      <c r="IO38" s="8"/>
      <c r="IP38" s="8"/>
      <c r="IQ38" s="8"/>
      <c r="IR38" s="8"/>
    </row>
    <row r="39" spans="1:252" ht="15" customHeight="1">
      <c r="B39" s="103"/>
      <c r="C39" s="104"/>
      <c r="D39" s="104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4"/>
      <c r="Y39" s="104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4"/>
      <c r="AT39" s="104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4"/>
      <c r="BO39" s="104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4"/>
      <c r="CJ39" s="104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6"/>
      <c r="DB39" s="103"/>
      <c r="DD39" s="104"/>
      <c r="DE39" s="104"/>
      <c r="DY39" s="104"/>
      <c r="DZ39" s="104"/>
      <c r="EI39" s="87"/>
      <c r="EJ39" s="87"/>
      <c r="EK39" s="87"/>
      <c r="EL39" s="87"/>
      <c r="EM39" s="87"/>
      <c r="EN39" s="87"/>
      <c r="EO39" s="87"/>
      <c r="EP39" s="87"/>
      <c r="EQ39" s="87"/>
      <c r="ET39" s="104"/>
      <c r="EU39" s="104"/>
      <c r="FD39" s="87"/>
      <c r="FE39" s="87"/>
      <c r="FF39" s="87"/>
      <c r="FG39" s="87"/>
      <c r="FH39" s="87"/>
      <c r="FI39" s="87"/>
      <c r="FJ39" s="87"/>
      <c r="FK39" s="87"/>
      <c r="FL39" s="87"/>
      <c r="GJ39" s="84" t="s">
        <v>14</v>
      </c>
      <c r="HD39" s="101"/>
      <c r="HE39" s="84" t="s">
        <v>14</v>
      </c>
      <c r="HY39" s="101"/>
      <c r="HZ39" s="82"/>
      <c r="IG39" s="8"/>
      <c r="II39" s="8"/>
      <c r="IL39" s="8"/>
      <c r="IM39" s="8"/>
      <c r="IN39" s="8"/>
      <c r="IO39" s="8"/>
      <c r="IP39" s="8"/>
      <c r="IQ39" s="8"/>
      <c r="IR39" s="8"/>
    </row>
    <row r="40" spans="1:252" ht="15" customHeight="1">
      <c r="B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EI40" s="87"/>
      <c r="EJ40" s="87"/>
      <c r="EK40" s="87"/>
      <c r="EL40" s="87"/>
      <c r="EM40" s="87"/>
      <c r="EN40" s="87"/>
      <c r="EO40" s="87"/>
      <c r="EP40" s="87"/>
      <c r="EQ40" s="87"/>
      <c r="FD40" s="87"/>
      <c r="FE40" s="87"/>
      <c r="FF40" s="87"/>
      <c r="FG40" s="87"/>
      <c r="FH40" s="87"/>
      <c r="FI40" s="87"/>
      <c r="FJ40" s="87"/>
      <c r="FK40" s="87"/>
      <c r="FL40" s="87"/>
      <c r="GJ40" s="101"/>
      <c r="HZ40" s="82"/>
      <c r="IL40" s="8"/>
      <c r="IM40" s="8"/>
    </row>
    <row r="41" spans="1:252" ht="12.75" customHeight="1">
      <c r="B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</row>
    <row r="43" spans="1:252" s="109" customFormat="1" ht="12.75" customHeight="1">
      <c r="A43" s="108"/>
      <c r="C43" s="110"/>
      <c r="D43" s="110"/>
      <c r="X43" s="110"/>
      <c r="Y43" s="110"/>
      <c r="AS43" s="110"/>
      <c r="AT43" s="110"/>
      <c r="BN43" s="110"/>
      <c r="BO43" s="110"/>
      <c r="CI43" s="110"/>
      <c r="CJ43" s="110"/>
      <c r="DD43" s="110"/>
      <c r="DE43" s="110"/>
      <c r="DY43" s="110"/>
      <c r="DZ43" s="110"/>
      <c r="ET43" s="110"/>
      <c r="EU43" s="110"/>
    </row>
    <row r="44" spans="1:252" s="112" customFormat="1" ht="12.75" customHeight="1">
      <c r="A44" s="111"/>
      <c r="C44" s="113"/>
      <c r="D44" s="113"/>
      <c r="X44" s="113"/>
      <c r="Y44" s="113"/>
      <c r="AS44" s="113"/>
      <c r="AT44" s="113"/>
      <c r="BN44" s="113"/>
      <c r="BO44" s="113"/>
      <c r="CI44" s="113"/>
      <c r="CJ44" s="113"/>
      <c r="DD44" s="113"/>
      <c r="DE44" s="113"/>
      <c r="DY44" s="113"/>
      <c r="DZ44" s="113"/>
      <c r="ET44" s="113"/>
      <c r="EU44" s="113"/>
    </row>
    <row r="45" spans="1:252" ht="12.75" customHeight="1">
      <c r="C45" s="114"/>
      <c r="D45" s="114"/>
      <c r="X45" s="114"/>
      <c r="Y45" s="114"/>
      <c r="AS45" s="114"/>
      <c r="AT45" s="114"/>
      <c r="BN45" s="114"/>
      <c r="BO45" s="114"/>
      <c r="CI45" s="114"/>
      <c r="CJ45" s="114"/>
      <c r="DD45" s="114"/>
      <c r="DE45" s="114"/>
      <c r="DY45" s="114"/>
      <c r="DZ45" s="114"/>
      <c r="ET45" s="114"/>
      <c r="EU45" s="114"/>
    </row>
    <row r="49" spans="2:168" ht="12.75" customHeight="1">
      <c r="E49" s="88">
        <v>4</v>
      </c>
      <c r="F49" s="88">
        <v>5</v>
      </c>
      <c r="G49" s="88">
        <v>6</v>
      </c>
      <c r="H49" s="88">
        <v>7</v>
      </c>
      <c r="I49" s="88">
        <v>8</v>
      </c>
      <c r="J49" s="88">
        <v>9</v>
      </c>
      <c r="K49" s="88">
        <v>10</v>
      </c>
      <c r="L49" s="88">
        <v>11</v>
      </c>
      <c r="M49" s="88">
        <v>12</v>
      </c>
      <c r="Q49" s="88">
        <v>1</v>
      </c>
      <c r="R49" s="88">
        <v>2</v>
      </c>
      <c r="S49" s="88">
        <v>3</v>
      </c>
      <c r="Z49" s="88">
        <v>4</v>
      </c>
      <c r="AA49" s="88">
        <v>5</v>
      </c>
      <c r="AB49" s="88">
        <v>6</v>
      </c>
      <c r="AC49" s="88">
        <v>7</v>
      </c>
      <c r="AD49" s="88">
        <v>8</v>
      </c>
      <c r="AE49" s="88">
        <v>9</v>
      </c>
      <c r="AF49" s="88">
        <v>10</v>
      </c>
      <c r="AG49" s="88">
        <v>11</v>
      </c>
      <c r="AH49" s="88">
        <v>12</v>
      </c>
      <c r="AL49" s="88">
        <v>1</v>
      </c>
      <c r="AM49" s="88">
        <v>2</v>
      </c>
      <c r="AN49" s="88">
        <v>3</v>
      </c>
      <c r="AU49" s="88">
        <v>4</v>
      </c>
      <c r="AV49" s="88">
        <v>5</v>
      </c>
      <c r="AW49" s="88">
        <v>6</v>
      </c>
      <c r="AX49" s="88">
        <v>7</v>
      </c>
      <c r="AY49" s="88">
        <v>8</v>
      </c>
      <c r="AZ49" s="88">
        <v>9</v>
      </c>
      <c r="BA49" s="88">
        <v>10</v>
      </c>
      <c r="BB49" s="88">
        <v>11</v>
      </c>
      <c r="BC49" s="88">
        <v>12</v>
      </c>
      <c r="BG49" s="88">
        <v>1</v>
      </c>
      <c r="BH49" s="88">
        <v>2</v>
      </c>
      <c r="BI49" s="88">
        <v>3</v>
      </c>
      <c r="BP49" s="88">
        <v>4</v>
      </c>
      <c r="BQ49" s="88">
        <v>5</v>
      </c>
      <c r="BR49" s="88">
        <v>6</v>
      </c>
      <c r="BS49" s="88">
        <v>7</v>
      </c>
      <c r="BT49" s="88">
        <v>8</v>
      </c>
      <c r="BU49" s="88">
        <v>9</v>
      </c>
      <c r="BV49" s="88">
        <v>10</v>
      </c>
      <c r="BW49" s="88">
        <v>11</v>
      </c>
      <c r="BX49" s="88">
        <v>12</v>
      </c>
      <c r="CB49" s="88">
        <v>1</v>
      </c>
      <c r="CC49" s="88">
        <v>2</v>
      </c>
      <c r="CD49" s="88">
        <v>3</v>
      </c>
      <c r="CK49" s="88">
        <v>4</v>
      </c>
      <c r="CL49" s="88">
        <v>5</v>
      </c>
      <c r="CM49" s="88">
        <v>6</v>
      </c>
      <c r="CN49" s="88">
        <v>7</v>
      </c>
      <c r="CO49" s="88">
        <v>8</v>
      </c>
      <c r="CP49" s="88">
        <v>9</v>
      </c>
      <c r="CQ49" s="88">
        <v>10</v>
      </c>
      <c r="CR49" s="88">
        <v>11</v>
      </c>
      <c r="CS49" s="88">
        <v>12</v>
      </c>
      <c r="CW49" s="88">
        <v>1</v>
      </c>
      <c r="CX49" s="88">
        <v>2</v>
      </c>
      <c r="CY49" s="88">
        <v>3</v>
      </c>
      <c r="DF49" s="88">
        <v>4</v>
      </c>
      <c r="DG49" s="88">
        <v>5</v>
      </c>
      <c r="DH49" s="88">
        <v>6</v>
      </c>
      <c r="DI49" s="88">
        <v>7</v>
      </c>
      <c r="DJ49" s="88">
        <v>8</v>
      </c>
      <c r="DK49" s="88">
        <v>9</v>
      </c>
      <c r="DL49" s="88">
        <v>10</v>
      </c>
      <c r="DM49" s="88">
        <v>11</v>
      </c>
      <c r="DN49" s="88">
        <v>12</v>
      </c>
      <c r="DR49" s="88">
        <v>1</v>
      </c>
      <c r="DS49" s="88">
        <v>2</v>
      </c>
      <c r="DT49" s="88">
        <v>3</v>
      </c>
      <c r="EA49" s="88">
        <v>4</v>
      </c>
      <c r="EB49" s="88">
        <v>5</v>
      </c>
      <c r="EC49" s="88">
        <v>6</v>
      </c>
      <c r="ED49" s="88">
        <v>7</v>
      </c>
      <c r="EE49" s="88">
        <v>8</v>
      </c>
      <c r="EF49" s="88">
        <v>9</v>
      </c>
      <c r="EG49" s="88">
        <v>10</v>
      </c>
      <c r="EH49" s="88">
        <v>11</v>
      </c>
      <c r="EI49" s="88">
        <v>12</v>
      </c>
      <c r="EM49" s="88">
        <v>1</v>
      </c>
      <c r="EN49" s="88">
        <v>2</v>
      </c>
      <c r="EO49" s="88">
        <v>3</v>
      </c>
      <c r="EV49" s="88">
        <v>4</v>
      </c>
      <c r="EW49" s="88">
        <v>5</v>
      </c>
      <c r="EX49" s="88">
        <v>6</v>
      </c>
      <c r="EY49" s="88">
        <v>7</v>
      </c>
      <c r="EZ49" s="88">
        <v>8</v>
      </c>
      <c r="FA49" s="88">
        <v>9</v>
      </c>
      <c r="FB49" s="88">
        <v>10</v>
      </c>
      <c r="FC49" s="88">
        <v>11</v>
      </c>
      <c r="FD49" s="88">
        <v>12</v>
      </c>
      <c r="FH49" s="88">
        <v>1</v>
      </c>
      <c r="FI49" s="88">
        <v>2</v>
      </c>
      <c r="FJ49" s="88">
        <v>3</v>
      </c>
    </row>
    <row r="50" spans="2:168" ht="12.75" customHeight="1">
      <c r="B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/>
      <c r="DB50" s="115"/>
    </row>
    <row r="55" spans="2:168" ht="12.75" customHeight="1" thickBot="1">
      <c r="DY55" s="116"/>
      <c r="DZ55" s="117"/>
      <c r="EA55" s="118">
        <v>2015</v>
      </c>
      <c r="EB55" s="119"/>
      <c r="EC55" s="119"/>
      <c r="ED55" s="119"/>
      <c r="EE55" s="119"/>
      <c r="EF55" s="119"/>
      <c r="EG55" s="119"/>
      <c r="EH55" s="119"/>
      <c r="EI55" s="119"/>
      <c r="EJ55" s="119"/>
      <c r="EK55" s="120"/>
      <c r="EL55" s="119"/>
      <c r="EM55" s="119"/>
      <c r="EN55" s="119"/>
      <c r="EO55" s="119"/>
      <c r="EP55" s="119"/>
      <c r="EQ55" s="121"/>
      <c r="ET55" s="116"/>
      <c r="EU55" s="117"/>
      <c r="EV55" s="118">
        <v>2015</v>
      </c>
      <c r="EW55" s="119"/>
      <c r="EX55" s="119"/>
      <c r="EY55" s="119"/>
      <c r="EZ55" s="119"/>
      <c r="FA55" s="119"/>
      <c r="FB55" s="119"/>
      <c r="FC55" s="119"/>
      <c r="FD55" s="119"/>
      <c r="FE55" s="119"/>
      <c r="FF55" s="120"/>
      <c r="FG55" s="119"/>
      <c r="FH55" s="119"/>
      <c r="FI55" s="119"/>
      <c r="FJ55" s="119"/>
      <c r="FK55" s="119"/>
      <c r="FL55" s="121"/>
    </row>
    <row r="56" spans="2:168" ht="12.75" customHeight="1">
      <c r="DY56" s="122"/>
      <c r="DZ56" s="123"/>
      <c r="EA56" s="124">
        <v>42124</v>
      </c>
      <c r="EB56" s="124">
        <v>42155</v>
      </c>
      <c r="EC56" s="124">
        <v>42185</v>
      </c>
      <c r="ED56" s="124">
        <v>42216</v>
      </c>
      <c r="EE56" s="124">
        <v>42247</v>
      </c>
      <c r="EF56" s="124">
        <v>42277</v>
      </c>
      <c r="EG56" s="124">
        <v>42308</v>
      </c>
      <c r="EH56" s="124">
        <v>42338</v>
      </c>
      <c r="EI56" s="124">
        <v>42369</v>
      </c>
      <c r="EJ56" s="125"/>
      <c r="EK56" s="126">
        <v>2015</v>
      </c>
      <c r="EL56" s="127"/>
      <c r="EM56" s="124">
        <v>42400</v>
      </c>
      <c r="EN56" s="124">
        <v>42429</v>
      </c>
      <c r="EO56" s="124">
        <v>42460</v>
      </c>
      <c r="EP56" s="125"/>
      <c r="EQ56" s="128">
        <v>2015</v>
      </c>
      <c r="ET56" s="122"/>
      <c r="EU56" s="123"/>
      <c r="EV56" s="124">
        <v>42124</v>
      </c>
      <c r="EW56" s="124">
        <v>42155</v>
      </c>
      <c r="EX56" s="124">
        <v>42185</v>
      </c>
      <c r="EY56" s="124">
        <v>42216</v>
      </c>
      <c r="EZ56" s="124">
        <v>42247</v>
      </c>
      <c r="FA56" s="124">
        <v>42277</v>
      </c>
      <c r="FB56" s="124">
        <v>42308</v>
      </c>
      <c r="FC56" s="124">
        <v>42338</v>
      </c>
      <c r="FD56" s="124">
        <v>42369</v>
      </c>
      <c r="FE56" s="125"/>
      <c r="FF56" s="126">
        <v>2015</v>
      </c>
      <c r="FG56" s="127"/>
      <c r="FH56" s="124">
        <v>42400</v>
      </c>
      <c r="FI56" s="124">
        <v>42429</v>
      </c>
      <c r="FJ56" s="124">
        <v>42460</v>
      </c>
      <c r="FK56" s="125"/>
      <c r="FL56" s="128">
        <v>2015</v>
      </c>
    </row>
    <row r="57" spans="2:168" ht="12.75" customHeight="1">
      <c r="DY57" s="154" t="s">
        <v>12</v>
      </c>
      <c r="DZ57" s="155"/>
      <c r="EA57" s="129"/>
      <c r="EB57" s="129"/>
      <c r="EC57" s="129"/>
      <c r="ED57" s="129"/>
      <c r="EE57" s="129"/>
      <c r="EF57" s="129"/>
      <c r="EG57" s="129"/>
      <c r="EH57" s="129"/>
      <c r="EI57" s="129"/>
      <c r="EJ57" s="130"/>
      <c r="EK57" s="131"/>
      <c r="EL57" s="132"/>
      <c r="EM57" s="129"/>
      <c r="EN57" s="129"/>
      <c r="EO57" s="129"/>
      <c r="EP57" s="133"/>
      <c r="EQ57" s="134"/>
      <c r="ET57" s="154" t="s">
        <v>12</v>
      </c>
      <c r="EU57" s="155"/>
      <c r="EV57" s="129"/>
      <c r="EW57" s="129"/>
      <c r="EX57" s="129"/>
      <c r="EY57" s="129"/>
      <c r="EZ57" s="129"/>
      <c r="FA57" s="129"/>
      <c r="FB57" s="129"/>
      <c r="FC57" s="129"/>
      <c r="FD57" s="129"/>
      <c r="FE57" s="130"/>
      <c r="FF57" s="131"/>
      <c r="FG57" s="132"/>
      <c r="FH57" s="129"/>
      <c r="FI57" s="129"/>
      <c r="FJ57" s="129"/>
      <c r="FK57" s="133"/>
      <c r="FL57" s="134"/>
    </row>
    <row r="58" spans="2:168" ht="12.75" customHeight="1">
      <c r="DY58" s="156"/>
      <c r="DZ58" s="157"/>
      <c r="EA58" s="135"/>
      <c r="EB58" s="135"/>
      <c r="EC58" s="135"/>
      <c r="ED58" s="135"/>
      <c r="EE58" s="135"/>
      <c r="EF58" s="135"/>
      <c r="EG58" s="135"/>
      <c r="EH58" s="135"/>
      <c r="EI58" s="135"/>
      <c r="EJ58" s="136"/>
      <c r="EK58" s="137"/>
      <c r="EL58" s="132"/>
      <c r="EM58" s="135"/>
      <c r="EN58" s="135"/>
      <c r="EO58" s="135"/>
      <c r="EP58" s="136"/>
      <c r="EQ58" s="137"/>
      <c r="ET58" s="156"/>
      <c r="EU58" s="157"/>
      <c r="EV58" s="135"/>
      <c r="EW58" s="135"/>
      <c r="EX58" s="135"/>
      <c r="EY58" s="135"/>
      <c r="EZ58" s="135"/>
      <c r="FA58" s="135"/>
      <c r="FB58" s="135"/>
      <c r="FC58" s="135"/>
      <c r="FD58" s="135"/>
      <c r="FE58" s="136"/>
      <c r="FF58" s="137"/>
      <c r="FG58" s="132"/>
      <c r="FH58" s="135"/>
      <c r="FI58" s="135"/>
      <c r="FJ58" s="135"/>
      <c r="FK58" s="136"/>
      <c r="FL58" s="137"/>
    </row>
    <row r="59" spans="2:168" ht="12.75" customHeight="1">
      <c r="DY59" s="138"/>
      <c r="DZ59" s="158" t="s">
        <v>2</v>
      </c>
      <c r="EA59" s="139"/>
      <c r="EB59" s="139"/>
      <c r="EC59" s="139"/>
      <c r="ED59" s="139"/>
      <c r="EE59" s="139"/>
      <c r="EF59" s="139"/>
      <c r="EG59" s="139"/>
      <c r="EH59" s="139"/>
      <c r="EI59" s="139"/>
      <c r="EJ59" s="130"/>
      <c r="EK59" s="131"/>
      <c r="EL59" s="132"/>
      <c r="EM59" s="139"/>
      <c r="EN59" s="139"/>
      <c r="EO59" s="139"/>
      <c r="EP59" s="130"/>
      <c r="EQ59" s="131"/>
      <c r="ET59" s="138"/>
      <c r="EU59" s="158" t="s">
        <v>2</v>
      </c>
      <c r="EV59" s="139"/>
      <c r="EW59" s="139"/>
      <c r="EX59" s="139"/>
      <c r="EY59" s="139"/>
      <c r="EZ59" s="139"/>
      <c r="FA59" s="139"/>
      <c r="FB59" s="139"/>
      <c r="FC59" s="139"/>
      <c r="FD59" s="139"/>
      <c r="FE59" s="130"/>
      <c r="FF59" s="131"/>
      <c r="FG59" s="132"/>
      <c r="FH59" s="139"/>
      <c r="FI59" s="139"/>
      <c r="FJ59" s="139"/>
      <c r="FK59" s="130"/>
      <c r="FL59" s="131"/>
    </row>
    <row r="60" spans="2:168" ht="12.75" customHeight="1">
      <c r="DY60" s="138"/>
      <c r="DZ60" s="157"/>
      <c r="EA60" s="135"/>
      <c r="EB60" s="135"/>
      <c r="EC60" s="135"/>
      <c r="ED60" s="135"/>
      <c r="EE60" s="135"/>
      <c r="EF60" s="135"/>
      <c r="EG60" s="135"/>
      <c r="EH60" s="135"/>
      <c r="EI60" s="135"/>
      <c r="EJ60" s="136"/>
      <c r="EK60" s="137"/>
      <c r="EL60" s="132"/>
      <c r="EM60" s="135"/>
      <c r="EN60" s="135"/>
      <c r="EO60" s="135"/>
      <c r="EP60" s="136"/>
      <c r="EQ60" s="137"/>
      <c r="ET60" s="138"/>
      <c r="EU60" s="157"/>
      <c r="EV60" s="135"/>
      <c r="EW60" s="135"/>
      <c r="EX60" s="135"/>
      <c r="EY60" s="135"/>
      <c r="EZ60" s="135"/>
      <c r="FA60" s="135"/>
      <c r="FB60" s="135"/>
      <c r="FC60" s="135"/>
      <c r="FD60" s="135"/>
      <c r="FE60" s="136"/>
      <c r="FF60" s="137"/>
      <c r="FG60" s="132"/>
      <c r="FH60" s="135"/>
      <c r="FI60" s="135"/>
      <c r="FJ60" s="135"/>
      <c r="FK60" s="136"/>
      <c r="FL60" s="137"/>
    </row>
    <row r="61" spans="2:168" ht="12.75" customHeight="1">
      <c r="DY61" s="138"/>
      <c r="DZ61" s="158" t="s">
        <v>3</v>
      </c>
      <c r="EA61" s="139"/>
      <c r="EB61" s="139"/>
      <c r="EC61" s="139"/>
      <c r="ED61" s="139"/>
      <c r="EE61" s="139"/>
      <c r="EF61" s="139"/>
      <c r="EG61" s="139"/>
      <c r="EH61" s="139"/>
      <c r="EI61" s="139"/>
      <c r="EJ61" s="130"/>
      <c r="EK61" s="131"/>
      <c r="EL61" s="132"/>
      <c r="EM61" s="139"/>
      <c r="EN61" s="139"/>
      <c r="EO61" s="139"/>
      <c r="EP61" s="130"/>
      <c r="EQ61" s="131"/>
      <c r="ET61" s="138"/>
      <c r="EU61" s="158" t="s">
        <v>3</v>
      </c>
      <c r="EV61" s="139"/>
      <c r="EW61" s="139"/>
      <c r="EX61" s="139"/>
      <c r="EY61" s="139"/>
      <c r="EZ61" s="139"/>
      <c r="FA61" s="139"/>
      <c r="FB61" s="139"/>
      <c r="FC61" s="139"/>
      <c r="FD61" s="139"/>
      <c r="FE61" s="130"/>
      <c r="FF61" s="131"/>
      <c r="FG61" s="132"/>
      <c r="FH61" s="139"/>
      <c r="FI61" s="139"/>
      <c r="FJ61" s="139"/>
      <c r="FK61" s="130"/>
      <c r="FL61" s="131"/>
    </row>
    <row r="62" spans="2:168" ht="12.75" customHeight="1">
      <c r="DY62" s="140"/>
      <c r="DZ62" s="166"/>
      <c r="EA62" s="141"/>
      <c r="EB62" s="141"/>
      <c r="EC62" s="141"/>
      <c r="ED62" s="141"/>
      <c r="EE62" s="141"/>
      <c r="EF62" s="141"/>
      <c r="EG62" s="141"/>
      <c r="EH62" s="141"/>
      <c r="EI62" s="141"/>
      <c r="EJ62" s="142"/>
      <c r="EK62" s="143"/>
      <c r="EL62" s="144"/>
      <c r="EM62" s="141"/>
      <c r="EN62" s="141"/>
      <c r="EO62" s="141"/>
      <c r="EP62" s="142"/>
      <c r="EQ62" s="143"/>
      <c r="ET62" s="140"/>
      <c r="EU62" s="166"/>
      <c r="EV62" s="141"/>
      <c r="EW62" s="141"/>
      <c r="EX62" s="141"/>
      <c r="EY62" s="141"/>
      <c r="EZ62" s="141"/>
      <c r="FA62" s="141"/>
      <c r="FB62" s="141"/>
      <c r="FC62" s="141"/>
      <c r="FD62" s="141"/>
      <c r="FE62" s="142"/>
      <c r="FF62" s="143"/>
      <c r="FG62" s="144"/>
      <c r="FH62" s="141"/>
      <c r="FI62" s="141"/>
      <c r="FJ62" s="141"/>
      <c r="FK62" s="142"/>
      <c r="FL62" s="143"/>
    </row>
    <row r="63" spans="2:168" ht="12.75" customHeight="1">
      <c r="DY63" s="164" t="s">
        <v>13</v>
      </c>
      <c r="DZ63" s="157"/>
      <c r="EA63" s="139"/>
      <c r="EB63" s="139"/>
      <c r="EC63" s="139"/>
      <c r="ED63" s="139"/>
      <c r="EE63" s="139"/>
      <c r="EF63" s="139"/>
      <c r="EG63" s="139"/>
      <c r="EH63" s="139"/>
      <c r="EI63" s="139"/>
      <c r="EJ63" s="130"/>
      <c r="EK63" s="131"/>
      <c r="EL63" s="132"/>
      <c r="EM63" s="139"/>
      <c r="EN63" s="139"/>
      <c r="EO63" s="139"/>
      <c r="EP63" s="130"/>
      <c r="EQ63" s="131"/>
      <c r="ET63" s="164" t="s">
        <v>13</v>
      </c>
      <c r="EU63" s="157"/>
      <c r="EV63" s="139"/>
      <c r="EW63" s="139"/>
      <c r="EX63" s="139"/>
      <c r="EY63" s="139"/>
      <c r="EZ63" s="139"/>
      <c r="FA63" s="139"/>
      <c r="FB63" s="139"/>
      <c r="FC63" s="139"/>
      <c r="FD63" s="139"/>
      <c r="FE63" s="130"/>
      <c r="FF63" s="131"/>
      <c r="FG63" s="132"/>
      <c r="FH63" s="139"/>
      <c r="FI63" s="139"/>
      <c r="FJ63" s="139"/>
      <c r="FK63" s="130"/>
      <c r="FL63" s="131"/>
    </row>
    <row r="64" spans="2:168" ht="12.75" customHeight="1">
      <c r="DY64" s="156"/>
      <c r="DZ64" s="157"/>
      <c r="EA64" s="135"/>
      <c r="EB64" s="135"/>
      <c r="EC64" s="135"/>
      <c r="ED64" s="135"/>
      <c r="EE64" s="135"/>
      <c r="EF64" s="135"/>
      <c r="EG64" s="135"/>
      <c r="EH64" s="135"/>
      <c r="EI64" s="135"/>
      <c r="EJ64" s="130"/>
      <c r="EK64" s="143"/>
      <c r="EL64" s="132"/>
      <c r="EM64" s="135"/>
      <c r="EN64" s="135"/>
      <c r="EO64" s="135"/>
      <c r="EP64" s="130"/>
      <c r="EQ64" s="137"/>
      <c r="ET64" s="156"/>
      <c r="EU64" s="157"/>
      <c r="EV64" s="135"/>
      <c r="EW64" s="135"/>
      <c r="EX64" s="135"/>
      <c r="EY64" s="135"/>
      <c r="EZ64" s="135"/>
      <c r="FA64" s="135"/>
      <c r="FB64" s="135"/>
      <c r="FC64" s="135"/>
      <c r="FD64" s="135"/>
      <c r="FE64" s="130"/>
      <c r="FF64" s="143"/>
      <c r="FG64" s="132"/>
      <c r="FH64" s="135"/>
      <c r="FI64" s="135"/>
      <c r="FJ64" s="135"/>
      <c r="FK64" s="130"/>
      <c r="FL64" s="137"/>
    </row>
    <row r="65" spans="129:168" ht="12.75" customHeight="1">
      <c r="DY65" s="154" t="s">
        <v>5</v>
      </c>
      <c r="DZ65" s="155"/>
      <c r="EA65" s="129"/>
      <c r="EB65" s="129"/>
      <c r="EC65" s="129"/>
      <c r="ED65" s="129"/>
      <c r="EE65" s="129"/>
      <c r="EF65" s="129"/>
      <c r="EG65" s="129"/>
      <c r="EH65" s="129"/>
      <c r="EI65" s="129"/>
      <c r="EJ65" s="133"/>
      <c r="EK65" s="131"/>
      <c r="EL65" s="145"/>
      <c r="EM65" s="129"/>
      <c r="EN65" s="129"/>
      <c r="EO65" s="129"/>
      <c r="EP65" s="133"/>
      <c r="EQ65" s="134"/>
      <c r="ET65" s="154" t="s">
        <v>5</v>
      </c>
      <c r="EU65" s="155"/>
      <c r="EV65" s="129"/>
      <c r="EW65" s="129"/>
      <c r="EX65" s="129"/>
      <c r="EY65" s="129"/>
      <c r="EZ65" s="129"/>
      <c r="FA65" s="129"/>
      <c r="FB65" s="129"/>
      <c r="FC65" s="129"/>
      <c r="FD65" s="129"/>
      <c r="FE65" s="133"/>
      <c r="FF65" s="131"/>
      <c r="FG65" s="145"/>
      <c r="FH65" s="129"/>
      <c r="FI65" s="129"/>
      <c r="FJ65" s="129"/>
      <c r="FK65" s="133"/>
      <c r="FL65" s="134"/>
    </row>
    <row r="66" spans="129:168" ht="12.75" customHeight="1">
      <c r="DY66" s="156"/>
      <c r="DZ66" s="157"/>
      <c r="EA66" s="135"/>
      <c r="EB66" s="135"/>
      <c r="EC66" s="135"/>
      <c r="ED66" s="135"/>
      <c r="EE66" s="135"/>
      <c r="EF66" s="135"/>
      <c r="EG66" s="135"/>
      <c r="EH66" s="135"/>
      <c r="EI66" s="135"/>
      <c r="EJ66" s="136"/>
      <c r="EK66" s="137"/>
      <c r="EL66" s="132"/>
      <c r="EM66" s="135"/>
      <c r="EN66" s="135"/>
      <c r="EO66" s="135"/>
      <c r="EP66" s="136"/>
      <c r="EQ66" s="137"/>
      <c r="ET66" s="156"/>
      <c r="EU66" s="157"/>
      <c r="EV66" s="135"/>
      <c r="EW66" s="135"/>
      <c r="EX66" s="135"/>
      <c r="EY66" s="135"/>
      <c r="EZ66" s="135"/>
      <c r="FA66" s="135"/>
      <c r="FB66" s="135"/>
      <c r="FC66" s="135"/>
      <c r="FD66" s="135"/>
      <c r="FE66" s="136"/>
      <c r="FF66" s="137"/>
      <c r="FG66" s="132"/>
      <c r="FH66" s="135"/>
      <c r="FI66" s="135"/>
      <c r="FJ66" s="135"/>
      <c r="FK66" s="136"/>
      <c r="FL66" s="137"/>
    </row>
    <row r="67" spans="129:168" ht="12.75" customHeight="1">
      <c r="DY67" s="164" t="s">
        <v>6</v>
      </c>
      <c r="DZ67" s="157"/>
      <c r="EA67" s="139"/>
      <c r="EB67" s="139"/>
      <c r="EC67" s="139"/>
      <c r="ED67" s="139"/>
      <c r="EE67" s="139"/>
      <c r="EF67" s="139"/>
      <c r="EG67" s="139"/>
      <c r="EH67" s="139"/>
      <c r="EI67" s="139"/>
      <c r="EJ67" s="130"/>
      <c r="EK67" s="131"/>
      <c r="EL67" s="132"/>
      <c r="EM67" s="139"/>
      <c r="EN67" s="139"/>
      <c r="EO67" s="139"/>
      <c r="EP67" s="130"/>
      <c r="EQ67" s="131"/>
      <c r="ET67" s="164" t="s">
        <v>6</v>
      </c>
      <c r="EU67" s="157"/>
      <c r="EV67" s="139"/>
      <c r="EW67" s="139"/>
      <c r="EX67" s="139"/>
      <c r="EY67" s="139"/>
      <c r="EZ67" s="139"/>
      <c r="FA67" s="139"/>
      <c r="FB67" s="139"/>
      <c r="FC67" s="139"/>
      <c r="FD67" s="139"/>
      <c r="FE67" s="130"/>
      <c r="FF67" s="131"/>
      <c r="FG67" s="132"/>
      <c r="FH67" s="139"/>
      <c r="FI67" s="139"/>
      <c r="FJ67" s="139"/>
      <c r="FK67" s="130"/>
      <c r="FL67" s="131"/>
    </row>
    <row r="68" spans="129:168" ht="12.75" customHeight="1">
      <c r="DY68" s="156"/>
      <c r="DZ68" s="157"/>
      <c r="EA68" s="135"/>
      <c r="EB68" s="135"/>
      <c r="EC68" s="135"/>
      <c r="ED68" s="135"/>
      <c r="EE68" s="135"/>
      <c r="EF68" s="135"/>
      <c r="EG68" s="135"/>
      <c r="EH68" s="135"/>
      <c r="EI68" s="135"/>
      <c r="EJ68" s="136"/>
      <c r="EK68" s="137"/>
      <c r="EL68" s="132"/>
      <c r="EM68" s="135"/>
      <c r="EN68" s="135"/>
      <c r="EO68" s="135"/>
      <c r="EP68" s="136"/>
      <c r="EQ68" s="137"/>
      <c r="ET68" s="156"/>
      <c r="EU68" s="157"/>
      <c r="EV68" s="135"/>
      <c r="EW68" s="135"/>
      <c r="EX68" s="135"/>
      <c r="EY68" s="135"/>
      <c r="EZ68" s="135"/>
      <c r="FA68" s="135"/>
      <c r="FB68" s="135"/>
      <c r="FC68" s="135"/>
      <c r="FD68" s="135"/>
      <c r="FE68" s="136"/>
      <c r="FF68" s="137"/>
      <c r="FG68" s="132"/>
      <c r="FH68" s="135"/>
      <c r="FI68" s="135"/>
      <c r="FJ68" s="135"/>
      <c r="FK68" s="136"/>
      <c r="FL68" s="137"/>
    </row>
    <row r="69" spans="129:168" ht="12.75" customHeight="1">
      <c r="DY69" s="164" t="s">
        <v>7</v>
      </c>
      <c r="DZ69" s="157"/>
      <c r="EA69" s="139"/>
      <c r="EB69" s="139"/>
      <c r="EC69" s="139"/>
      <c r="ED69" s="139"/>
      <c r="EE69" s="139"/>
      <c r="EF69" s="139"/>
      <c r="EG69" s="139"/>
      <c r="EH69" s="139"/>
      <c r="EI69" s="139"/>
      <c r="EJ69" s="130"/>
      <c r="EK69" s="131"/>
      <c r="EL69" s="132"/>
      <c r="EM69" s="139"/>
      <c r="EN69" s="139"/>
      <c r="EO69" s="139"/>
      <c r="EP69" s="130"/>
      <c r="EQ69" s="131"/>
      <c r="ET69" s="164" t="s">
        <v>7</v>
      </c>
      <c r="EU69" s="157"/>
      <c r="EV69" s="139"/>
      <c r="EW69" s="139"/>
      <c r="EX69" s="139"/>
      <c r="EY69" s="139"/>
      <c r="EZ69" s="139"/>
      <c r="FA69" s="139"/>
      <c r="FB69" s="139"/>
      <c r="FC69" s="139"/>
      <c r="FD69" s="139"/>
      <c r="FE69" s="130"/>
      <c r="FF69" s="131"/>
      <c r="FG69" s="132"/>
      <c r="FH69" s="139"/>
      <c r="FI69" s="139"/>
      <c r="FJ69" s="139"/>
      <c r="FK69" s="130"/>
      <c r="FL69" s="131"/>
    </row>
    <row r="70" spans="129:168" ht="12.75" customHeight="1" thickBot="1">
      <c r="DY70" s="167"/>
      <c r="DZ70" s="166"/>
      <c r="EA70" s="141"/>
      <c r="EB70" s="141"/>
      <c r="EC70" s="141"/>
      <c r="ED70" s="141"/>
      <c r="EE70" s="141"/>
      <c r="EF70" s="141"/>
      <c r="EG70" s="141"/>
      <c r="EH70" s="141"/>
      <c r="EI70" s="141"/>
      <c r="EJ70" s="142"/>
      <c r="EK70" s="146"/>
      <c r="EL70" s="144"/>
      <c r="EM70" s="141"/>
      <c r="EN70" s="141"/>
      <c r="EO70" s="141"/>
      <c r="EP70" s="142"/>
      <c r="EQ70" s="146"/>
      <c r="ET70" s="167"/>
      <c r="EU70" s="166"/>
      <c r="EV70" s="141"/>
      <c r="EW70" s="141"/>
      <c r="EX70" s="141"/>
      <c r="EY70" s="141"/>
      <c r="EZ70" s="141"/>
      <c r="FA70" s="141"/>
      <c r="FB70" s="141"/>
      <c r="FC70" s="141"/>
      <c r="FD70" s="141"/>
      <c r="FE70" s="142"/>
      <c r="FF70" s="146"/>
      <c r="FG70" s="144"/>
      <c r="FH70" s="141"/>
      <c r="FI70" s="141"/>
      <c r="FJ70" s="141"/>
      <c r="FK70" s="142"/>
      <c r="FL70" s="146"/>
    </row>
  </sheetData>
  <mergeCells count="181">
    <mergeCell ref="DY67:DZ68"/>
    <mergeCell ref="ET67:EU68"/>
    <mergeCell ref="DY69:DZ70"/>
    <mergeCell ref="ET69:EU70"/>
    <mergeCell ref="DZ61:DZ62"/>
    <mergeCell ref="EU61:EU62"/>
    <mergeCell ref="DY63:DZ64"/>
    <mergeCell ref="ET63:EU64"/>
    <mergeCell ref="DY65:DZ66"/>
    <mergeCell ref="ET65:EU66"/>
    <mergeCell ref="GJ32:GK33"/>
    <mergeCell ref="HE32:HF33"/>
    <mergeCell ref="DY57:DZ58"/>
    <mergeCell ref="ET57:EU58"/>
    <mergeCell ref="DZ59:DZ60"/>
    <mergeCell ref="EU59:EU60"/>
    <mergeCell ref="FF37:FL37"/>
    <mergeCell ref="GA37:GG37"/>
    <mergeCell ref="FF38:FL38"/>
    <mergeCell ref="GA38:GG38"/>
    <mergeCell ref="C33:D34"/>
    <mergeCell ref="X33:Y34"/>
    <mergeCell ref="AS33:AT34"/>
    <mergeCell ref="BN33:BO34"/>
    <mergeCell ref="CI33:CJ34"/>
    <mergeCell ref="ET29:EU30"/>
    <mergeCell ref="FO29:FP30"/>
    <mergeCell ref="GJ30:GK31"/>
    <mergeCell ref="HE30:HF31"/>
    <mergeCell ref="C31:D32"/>
    <mergeCell ref="X31:Y32"/>
    <mergeCell ref="AS31:AT32"/>
    <mergeCell ref="BN31:BO32"/>
    <mergeCell ref="CI31:CJ32"/>
    <mergeCell ref="DD31:DE32"/>
    <mergeCell ref="DD33:DE34"/>
    <mergeCell ref="DY33:DZ34"/>
    <mergeCell ref="ET33:EU34"/>
    <mergeCell ref="FO33:FP34"/>
    <mergeCell ref="GJ34:GK35"/>
    <mergeCell ref="HE34:HF35"/>
    <mergeCell ref="DY31:DZ32"/>
    <mergeCell ref="ET31:EU32"/>
    <mergeCell ref="FO31:FP32"/>
    <mergeCell ref="FO27:FP28"/>
    <mergeCell ref="GJ28:GK29"/>
    <mergeCell ref="HE28:HF29"/>
    <mergeCell ref="C29:D30"/>
    <mergeCell ref="X29:Y30"/>
    <mergeCell ref="AS29:AT30"/>
    <mergeCell ref="BN29:BO30"/>
    <mergeCell ref="CI29:CJ30"/>
    <mergeCell ref="DD29:DE30"/>
    <mergeCell ref="DY29:DZ30"/>
    <mergeCell ref="GK26:GK27"/>
    <mergeCell ref="HF26:HF27"/>
    <mergeCell ref="C27:D28"/>
    <mergeCell ref="X27:Y28"/>
    <mergeCell ref="AS27:AT28"/>
    <mergeCell ref="BN27:BO28"/>
    <mergeCell ref="CI27:CJ28"/>
    <mergeCell ref="DD27:DE28"/>
    <mergeCell ref="DY27:DZ28"/>
    <mergeCell ref="ET27:EU28"/>
    <mergeCell ref="FP23:FP24"/>
    <mergeCell ref="GK24:GK25"/>
    <mergeCell ref="HF24:HF25"/>
    <mergeCell ref="D25:D26"/>
    <mergeCell ref="Y25:Y26"/>
    <mergeCell ref="AT25:AT26"/>
    <mergeCell ref="BO25:BO26"/>
    <mergeCell ref="CJ25:CJ26"/>
    <mergeCell ref="DE25:DE26"/>
    <mergeCell ref="DZ25:DZ26"/>
    <mergeCell ref="EU25:EU26"/>
    <mergeCell ref="FP25:FP26"/>
    <mergeCell ref="D23:D24"/>
    <mergeCell ref="Y23:Y24"/>
    <mergeCell ref="AT23:AT24"/>
    <mergeCell ref="BO23:BO24"/>
    <mergeCell ref="CJ23:CJ24"/>
    <mergeCell ref="DE23:DE24"/>
    <mergeCell ref="DY15:DZ16"/>
    <mergeCell ref="ET15:EU16"/>
    <mergeCell ref="FO15:FP16"/>
    <mergeCell ref="GJ15:GK16"/>
    <mergeCell ref="HE15:HF16"/>
    <mergeCell ref="C21:D22"/>
    <mergeCell ref="X21:Y22"/>
    <mergeCell ref="AS21:AT22"/>
    <mergeCell ref="BN21:BO22"/>
    <mergeCell ref="CI21:CJ22"/>
    <mergeCell ref="C15:D16"/>
    <mergeCell ref="X15:Y16"/>
    <mergeCell ref="AS15:AT16"/>
    <mergeCell ref="BN15:BO16"/>
    <mergeCell ref="CI15:CJ16"/>
    <mergeCell ref="DD15:DE16"/>
    <mergeCell ref="DD21:DE22"/>
    <mergeCell ref="DY21:DZ22"/>
    <mergeCell ref="ET21:EU22"/>
    <mergeCell ref="FO21:FP22"/>
    <mergeCell ref="GJ22:GK23"/>
    <mergeCell ref="HE22:HF23"/>
    <mergeCell ref="DZ23:DZ24"/>
    <mergeCell ref="EU23:EU24"/>
    <mergeCell ref="DD13:DE14"/>
    <mergeCell ref="DY13:DZ14"/>
    <mergeCell ref="ET13:EU14"/>
    <mergeCell ref="FO13:FP14"/>
    <mergeCell ref="GJ13:GK14"/>
    <mergeCell ref="HE13:HF14"/>
    <mergeCell ref="DY11:DZ12"/>
    <mergeCell ref="ET11:EU12"/>
    <mergeCell ref="FO11:FP12"/>
    <mergeCell ref="GJ11:GK12"/>
    <mergeCell ref="HE11:HF12"/>
    <mergeCell ref="DD11:DE12"/>
    <mergeCell ref="C13:D14"/>
    <mergeCell ref="X13:Y14"/>
    <mergeCell ref="AS13:AT14"/>
    <mergeCell ref="BN13:BO14"/>
    <mergeCell ref="CI13:CJ14"/>
    <mergeCell ref="C11:D12"/>
    <mergeCell ref="X11:Y12"/>
    <mergeCell ref="AS11:AT12"/>
    <mergeCell ref="BN11:BO12"/>
    <mergeCell ref="CI11:CJ12"/>
    <mergeCell ref="DD9:DE10"/>
    <mergeCell ref="DY9:DZ10"/>
    <mergeCell ref="ET9:EU10"/>
    <mergeCell ref="FO9:FP10"/>
    <mergeCell ref="GJ9:GK10"/>
    <mergeCell ref="HE9:HF10"/>
    <mergeCell ref="DZ7:DZ8"/>
    <mergeCell ref="EU7:EU8"/>
    <mergeCell ref="FP7:FP8"/>
    <mergeCell ref="GK7:GK8"/>
    <mergeCell ref="HF7:HF8"/>
    <mergeCell ref="DE7:DE8"/>
    <mergeCell ref="C9:D10"/>
    <mergeCell ref="X9:Y10"/>
    <mergeCell ref="AS9:AT10"/>
    <mergeCell ref="BN9:BO10"/>
    <mergeCell ref="CI9:CJ10"/>
    <mergeCell ref="D7:D8"/>
    <mergeCell ref="Y7:Y8"/>
    <mergeCell ref="AT7:AT8"/>
    <mergeCell ref="BO7:BO8"/>
    <mergeCell ref="CJ7:CJ8"/>
    <mergeCell ref="DE5:DE6"/>
    <mergeCell ref="DZ5:DZ6"/>
    <mergeCell ref="EU5:EU6"/>
    <mergeCell ref="FP5:FP6"/>
    <mergeCell ref="GK5:GK6"/>
    <mergeCell ref="HF5:HF6"/>
    <mergeCell ref="DY3:DZ4"/>
    <mergeCell ref="ET3:EU4"/>
    <mergeCell ref="FO3:FP4"/>
    <mergeCell ref="GJ3:GK4"/>
    <mergeCell ref="HE3:HF4"/>
    <mergeCell ref="DD3:DE4"/>
    <mergeCell ref="D5:D6"/>
    <mergeCell ref="Y5:Y6"/>
    <mergeCell ref="AT5:AT6"/>
    <mergeCell ref="BO5:BO6"/>
    <mergeCell ref="CJ5:CJ6"/>
    <mergeCell ref="C3:D4"/>
    <mergeCell ref="X3:Y4"/>
    <mergeCell ref="AS3:AT4"/>
    <mergeCell ref="BN3:BO4"/>
    <mergeCell ref="CI3:CJ4"/>
    <mergeCell ref="IL19:IR19"/>
    <mergeCell ref="IL20:IR20"/>
    <mergeCell ref="HZ3:IA4"/>
    <mergeCell ref="IA5:IA6"/>
    <mergeCell ref="IA7:IA8"/>
    <mergeCell ref="HZ9:IA10"/>
    <mergeCell ref="HZ11:IA12"/>
    <mergeCell ref="HZ13:IA14"/>
    <mergeCell ref="HZ15:IA16"/>
  </mergeCells>
  <phoneticPr fontId="3"/>
  <hyperlinks>
    <hyperlink ref="IL20" r:id="rId1" xr:uid="{6161FF8A-470F-4D40-8F39-E33585A9445E}"/>
    <hyperlink ref="IL20:IR20" r:id="rId2" display="http://www.kansai-airports.co.jp/news/2024/" xr:uid="{E2D3000F-E307-4CE3-BE03-F7E13E6A69B5}"/>
  </hyperlinks>
  <printOptions horizontalCentered="1" verticalCentered="1"/>
  <pageMargins left="0.78740157480314965" right="0.78740157480314965" top="0.43307086614173229" bottom="0.15748031496062992" header="0.19685039370078741" footer="0.15748031496062992"/>
  <pageSetup paperSize="9" scale="68" fitToHeight="10" orientation="landscape" r:id="rId3"/>
  <headerFooter alignWithMargins="0">
    <oddHeader>&amp;L&amp;"メイリオ,レギュラー"&amp;16数 字 で 見 る 大 阪 空 港&amp;R&amp;"メイリオ,レギュラー"&amp;10関西エアポート株式会社</oddHeader>
    <oddFooter>&amp;R&amp;P / &amp;N</oddFooter>
  </headerFooter>
  <colBreaks count="12" manualBreakCount="12">
    <brk id="1" max="79" man="1"/>
    <brk id="22" max="39" man="1"/>
    <brk id="43" max="39" man="1"/>
    <brk id="64" max="39" man="1"/>
    <brk id="85" max="39" man="1"/>
    <brk id="106" max="39" man="1"/>
    <brk id="127" max="39" man="1"/>
    <brk id="148" max="39" man="1"/>
    <brk id="169" max="39" man="1"/>
    <brk id="190" max="39" man="1"/>
    <brk id="211" max="39" man="1"/>
    <brk id="232" max="39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数字で見る伊丹</vt:lpstr>
      <vt:lpstr>数字で見る伊丹!Print_Area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内方 百花(Momoka UCHIKATA)</dc:creator>
  <cp:lastModifiedBy>若林 桃花(Momoka WAKABAYASHI)</cp:lastModifiedBy>
  <cp:lastPrinted>2025-06-06T07:21:50Z</cp:lastPrinted>
  <dcterms:created xsi:type="dcterms:W3CDTF">2023-12-14T05:47:38Z</dcterms:created>
  <dcterms:modified xsi:type="dcterms:W3CDTF">2025-06-09T09:06:49Z</dcterms:modified>
</cp:coreProperties>
</file>